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10" windowHeight="8430"/>
  </bookViews>
  <sheets>
    <sheet name="2023" sheetId="1" r:id="rId1"/>
    <sheet name="Planilha1" sheetId="2" state="hidden" r:id="rId2"/>
    <sheet name="Comentários Luiz" sheetId="3" state="hidden" r:id="rId3"/>
  </sheets>
  <calcPr calcId="145621" iterateDelta="1E-4"/>
</workbook>
</file>

<file path=xl/calcChain.xml><?xml version="1.0" encoding="utf-8"?>
<calcChain xmlns="http://schemas.openxmlformats.org/spreadsheetml/2006/main">
  <c r="K22" i="1" l="1"/>
  <c r="K21" i="1"/>
  <c r="K20" i="1"/>
  <c r="H10" i="1" l="1"/>
  <c r="W10" i="1" l="1"/>
</calcChain>
</file>

<file path=xl/sharedStrings.xml><?xml version="1.0" encoding="utf-8"?>
<sst xmlns="http://schemas.openxmlformats.org/spreadsheetml/2006/main" count="410" uniqueCount="312">
  <si>
    <t>Notas: 1. As células em cinza e azul são de preenchimento automático, portanto é importante não editá-las; 2. Nunca mesclar células; 3. Atentar para as notas explicativas nas celulas do cabeçalho e na legenda ao final desta planilha.</t>
  </si>
  <si>
    <t>Cadastro da Obra</t>
  </si>
  <si>
    <t>Fornecedor</t>
  </si>
  <si>
    <t>Aditamento</t>
  </si>
  <si>
    <t>Paralisação</t>
  </si>
  <si>
    <t>Número do processo da licitação
 [3]</t>
  </si>
  <si>
    <t>Número do Contrato
 [4]</t>
  </si>
  <si>
    <t>Data de assinatura do contrato
 [5]</t>
  </si>
  <si>
    <t>Descrição da obra/ serviços
 [6]</t>
  </si>
  <si>
    <t>Endereço da obra
 [7]</t>
  </si>
  <si>
    <t>Município da Obra
 [8]</t>
  </si>
  <si>
    <t>Valor da obra  previsto
 [9]</t>
  </si>
  <si>
    <t>Valor da obra atualizado 
[10]</t>
  </si>
  <si>
    <t>Dotação orçamentária
 [11]</t>
  </si>
  <si>
    <t>Prazo de início de execução da obra  
[12]</t>
  </si>
  <si>
    <t>Data de término da execução da obra previsto
 [13]</t>
  </si>
  <si>
    <t>Data de término da execução da obra realizado
 [14]</t>
  </si>
  <si>
    <t>Endereços eletrônicos dos órgãos competentes para fiscalização da obra
 [15]</t>
  </si>
  <si>
    <t>Código da UGE 
[16]</t>
  </si>
  <si>
    <t>Programa
 [17]</t>
  </si>
  <si>
    <t>Ação 
[18]</t>
  </si>
  <si>
    <t>Subação [19]</t>
  </si>
  <si>
    <t>CNPJ da empresa
 [20]</t>
  </si>
  <si>
    <t>Razão Social
 [21]</t>
  </si>
  <si>
    <t>Endereço da empresa 
[22]</t>
  </si>
  <si>
    <t>Data de inclusão do aditamento
 [23]</t>
  </si>
  <si>
    <t>Tipo de aditamento:
V – Valor,
P – Prazo,
VP – Valor e Prazo
 [24]</t>
  </si>
  <si>
    <t>Valor do aditamento
 [25]</t>
  </si>
  <si>
    <t>Tempo do aditamento da obra [26]</t>
  </si>
  <si>
    <t>Data de início da paralisação [27]</t>
  </si>
  <si>
    <t>Descrição do motivo da paralisação
 [28]</t>
  </si>
  <si>
    <t>Prazo previsto da Paralisação
 [29]</t>
  </si>
  <si>
    <t>LEGENDA:</t>
  </si>
  <si>
    <t>[1] NOME DA ENTIDADE OU ÓRGÃO DA ADMINISTRAÇÃO PÚBLICA ESTADUAL E SUA SIGLA. EX. SECRETARIA DA CONTROLADORIA-GERAL DO ESTADO - SCGE.</t>
  </si>
  <si>
    <t>[2] DATA DA ÚLTIMA ATUALIZAÇÃO DA PLANILHA NO FORMATO DD/MM/AAAA. A PLANILHA DEVERÁ APRESENTAR DATA DE ATUALIZAÇÃO ATÉ O 10º DIA ÚTIL DO MÊS SUBSEQUÊNTE.</t>
  </si>
  <si>
    <t>[3] NÚMERO DO PROCESSO LICITATÓRIO. INSERIR NÚMERO SEM PONTO, TRAÇO OU QUALQUER OUTRO CARACTERE. EX. 00152019CPLPE0002SCGE.</t>
  </si>
  <si>
    <t>[4] NÚMERO DO CONTRATO.  INSERIR NÚMERO SEM PONTO, TRAÇO OU QUALQUER OUTRO CARACTERE. EX. 008, 043, 162, ETC.</t>
  </si>
  <si>
    <t>[5} DATA DE ASSINATURA DO CONTRATO NO FORMATO DD/MM/AAAA. 23/02/2020</t>
  </si>
  <si>
    <t>[6] DESCREVER, DE FORMA CLARA E CONCISA, O OBJETO DA OBRA/SERVIÇOS DO EXERCÍCIO  VIGENTE. EX. CONSTRUÇÃO DE UM VIATUDO NA BR 232. KM 230, MUNICÍPIO DE  GRAVATÁ.</t>
  </si>
  <si>
    <t>[7] ENDEREÇO DA OBRA, INFORMANDO O LOGRADOURO, O NÚMERO, BAIRRO, CIDADE, RODOVIA E RESPECTIVO KM E MUNICÍPIO. SE FOR POSSÍVEL A LOCALIZAÇÃO GEOGRAFICA (LATITUDE, LONGITUDE). EX. AV NORTE , 7487, MACAXEIRA, RECIFE (-8.014168, -34.931951), RODOVIA BR-408, KM 37, PAUDALHO - PE</t>
  </si>
  <si>
    <t>[8] MUNICÍPIO NO QUAL SE LOCALIZA  A OBRA OU ESTÁ SENDO REALIZADO SERVIÇO. EX. GARANHUNS</t>
  </si>
  <si>
    <t>[9]  VALOR DA OBRA/SERVIÇO PREVISTO POR TRECHO EM ALGARISMO. EX. R$ 100.030.032,00</t>
  </si>
  <si>
    <t>[10] VALOR ATUALIZADO DA OBRA APÓS REAJUSTES E ACRÉSCIMOS LEGAIS: EX. R$ 100.600.032,00</t>
  </si>
  <si>
    <t>[11] VALOR CONCEDIDO PELA LEI ORÇAMENTÁRIA DO EXERCÍCIO VIGENTE: EX. R$ 200.030.032,00</t>
  </si>
  <si>
    <t>[12] PRAZO INICIAL DA OBRA  NO FORMATO DD/MM/AAAA. EX. 12/03/2023</t>
  </si>
  <si>
    <t>[13] DATA PREVISTA PARA O TÉRMINO DA OBRA  NO FORMATO DD/MM/AAAA. EX. 23/12/2024</t>
  </si>
  <si>
    <t>[14] DATA DE CONCLUSÃO DA OBRA  NO FORMATO DD/MM/AAAA. EX. 28/01/2025</t>
  </si>
  <si>
    <r>
      <rPr>
        <sz val="11"/>
        <color theme="1"/>
        <rFont val="Arial"/>
        <family val="2"/>
      </rPr>
      <t xml:space="preserve">[15] ENDEREÇO DOS ÓRGÃO DE FISCALIZAÇÃO DA OBRA. </t>
    </r>
    <r>
      <rPr>
        <u/>
        <sz val="11"/>
        <color rgb="FF1155CC"/>
        <rFont val="Arial"/>
        <family val="2"/>
      </rPr>
      <t>WWW.TCE.PE.GOV.BR</t>
    </r>
  </si>
  <si>
    <t>[16] CÓDIGO DA UGE RESPONSÁVEL PELA OBRA: 140101</t>
  </si>
  <si>
    <t>[17] NOME DO PROGRAMA DE TRABALHO E RESPECTIVO CÓDIGO: EX. 0914 - CONSTRUÇÃO E IMPLANTAÇÃO DA POLÍTICA ESTADUAL DE JOVENS E ADULTOS.</t>
  </si>
  <si>
    <t>[18] NOME DA AÇÃO NO PROGRAMA DE TRABALHO E RESPECTIVO CÓDIGO: EX. 4071 -   AMPLIAÇÃO DO PROJETO PAULO FREIRE - BRASIL ALFABETIZADO.</t>
  </si>
  <si>
    <t>[19] NOME DA SUBAÇÃO NO PROGRAMA DE TRABALHO E RESPECTIVO CÓDIGO. EX.  0039 - ATENDIMENTO DE JOVENS E ADULTOS NO PROJETO PAULO FREIRE.</t>
  </si>
  <si>
    <t>[20] CNPJ DA EMPRESA RESPONSÁVEL PELA OBRA. EX. 10.743.972/0001-20</t>
  </si>
  <si>
    <t>[21] NOME DA EMPRESA RESPONSÁVEL PELA OBRA QUE CONSTA COMO RAZÃO SOCIAL. EX. MGA EMPREITEIRA E COMERCIO NA CONSTRUCAO CIVIL LTDA.</t>
  </si>
  <si>
    <t>[22] ENDEREÇO DA EMPRESA RESPONSÁVEL PELA OBRA. EX. ESTRADA ITAPECERICA DA SERRA, 1187 BLOCO 7 CONJ.93 VILA DAS BELEZAS SÃO PAULO - SP CEP-05835-003</t>
  </si>
  <si>
    <t>[23] DATA DO ADITAMENTO  NO FORMATO DD/MM/AAAA. EX. 21/11/2023</t>
  </si>
  <si>
    <t>[24] TIPO DE ADITAMENTO. EX. VP</t>
  </si>
  <si>
    <t>[25] VALOR DO ADITAMENTO ( +VALOR  PARA ACRÉSCIMO OU -VALOR PARA  REDUÇÃO) . EX. +100.000,00</t>
  </si>
  <si>
    <t xml:space="preserve">[26] TEMPO DE PRORROGAÇÃO E ANTECIPAÇÃO DA OBRA DO ADITAMENTO. EX. 1 ANO </t>
  </si>
  <si>
    <t>Planilha de Cadastro das Obras</t>
  </si>
  <si>
    <t>Profissional responsável pela obra</t>
  </si>
  <si>
    <t>Ordenador de Despesa</t>
  </si>
  <si>
    <t>Fiscal do Contrato</t>
  </si>
  <si>
    <t>Número do processo da licitação</t>
  </si>
  <si>
    <t>Número do Contrato</t>
  </si>
  <si>
    <t>Data de assinatura do contrato</t>
  </si>
  <si>
    <t>Descrição da obra</t>
  </si>
  <si>
    <t>Endereço da obra</t>
  </si>
  <si>
    <t>Município da Obra</t>
  </si>
  <si>
    <t>Valor da obra  previsto</t>
  </si>
  <si>
    <t>Valor da obra atualizado</t>
  </si>
  <si>
    <t>Dotação orçamentária</t>
  </si>
  <si>
    <t>Prazo de execução da obra inicial</t>
  </si>
  <si>
    <t>Data de aprovação da Obra ???????</t>
  </si>
  <si>
    <t>Data da ordem de serviço</t>
  </si>
  <si>
    <t>Data de término da execução da obra previsto</t>
  </si>
  <si>
    <t>Data de término da execução da obra realizado</t>
  </si>
  <si>
    <t>Endereços eletrônicos dos órgãos competentes para fiscalização da obra</t>
  </si>
  <si>
    <t>Código da UGE</t>
  </si>
  <si>
    <t>Programa</t>
  </si>
  <si>
    <t>Ação</t>
  </si>
  <si>
    <t>Subação</t>
  </si>
  <si>
    <t>CNPJ da empresa</t>
  </si>
  <si>
    <t>Razão Social</t>
  </si>
  <si>
    <t>Endereço da empresa</t>
  </si>
  <si>
    <t>Nome  do profissional responsável pela obra</t>
  </si>
  <si>
    <t>Número de registro profissional</t>
  </si>
  <si>
    <t>CPF do profissional responsável pela obra</t>
  </si>
  <si>
    <t>Data de inclusão do aditamento</t>
  </si>
  <si>
    <t>Tipo de aditamento:
V – Valor,
P – Prazo,
VP – Valor e Prazo</t>
  </si>
  <si>
    <t>Valor do aditamento</t>
  </si>
  <si>
    <t>Tempo do aditamento da obra</t>
  </si>
  <si>
    <t>Data de início da paralisação</t>
  </si>
  <si>
    <t>Descrição do motivo da paralisação</t>
  </si>
  <si>
    <t>Prazo previsto da Paralisação</t>
  </si>
  <si>
    <t>Nome</t>
  </si>
  <si>
    <t>Cargo</t>
  </si>
  <si>
    <t>Matrícula</t>
  </si>
  <si>
    <t>E-mail de contato</t>
  </si>
  <si>
    <t>Fone de contato</t>
  </si>
  <si>
    <t>Data inicio da responsabilidade</t>
  </si>
  <si>
    <t>Data final da responsabilidade</t>
  </si>
  <si>
    <t>Projeto de Lei: PL nº 1.951 2021</t>
  </si>
  <si>
    <r>
      <rPr>
        <sz val="11"/>
        <color theme="1"/>
        <rFont val="Calibri"/>
        <family val="2"/>
      </rPr>
      <t>Atendido pela planilha cadastro da obra</t>
    </r>
    <r>
      <rPr>
        <sz val="11"/>
        <color rgb="FF000000"/>
        <rFont val="Calibri"/>
        <family val="2"/>
      </rPr>
      <t>?</t>
    </r>
  </si>
  <si>
    <t>Importante</t>
  </si>
  <si>
    <t xml:space="preserve"> I - as obras públicas conforme pertençam aos Orçamentos Fiscal, da Seguridade Social ou de Investimento das Empresas Estatais e públicas, respectivamente ( Art.6º paragráfo 1º inciso I )</t>
  </si>
  <si>
    <t>Não atende, pois não há campos informando a que orçamento a obra pertence ( fiscal, financeiro e de investimento )</t>
  </si>
  <si>
    <t>sim</t>
  </si>
  <si>
    <t>podemos colocar essa coluna</t>
  </si>
  <si>
    <t>ok</t>
  </si>
  <si>
    <t xml:space="preserve">II - programa, ação e dotação correspondente às peças orçamentárias vigentes (PPA, LDO e LOA); ( Art.6º paragráfo 1º inciso VII );
</t>
  </si>
  <si>
    <t>Atende parcialmente, pois não existe campo informando a dotação correspondente às peças orcamentária ( PPA, LDO e LOA )</t>
  </si>
  <si>
    <t>tem, celula I6</t>
  </si>
  <si>
    <t xml:space="preserve">III - cronograma de execução físico-financeira inicial, suas atualizações e as etapas a realizar; ( Art.6º paragráfo 1º inciso IV ) </t>
  </si>
  <si>
    <t>Não atende, pois não há campos demonstrando a evolução da obra com a realização física e montante despendido no período - Obs: Documento a ser anexado a parte.</t>
  </si>
  <si>
    <t>Concordo</t>
  </si>
  <si>
    <t xml:space="preserve">IV - medições realizadas e imagens de foto e ou vídeo do empreendimento; ( Art.6º paragráfo 1º inciso V ) </t>
  </si>
  <si>
    <t>Não atende, pois não há campo que informa o percentual do valor despendido na obra no período, devido as medições realizadas ) - Obs: Documento a ser anexado a parte.</t>
  </si>
  <si>
    <t>com a subação podemos saber os valores liquidado e pago, porém existe subação que pega mais de uma obra. Mas concordo que deveria ser anexado, pq não temos medições, imagem etc</t>
  </si>
  <si>
    <t xml:space="preserve">V-  programa de trabalho e respectiva execução orçamentária e financeira em cada exercício, bem como os aditivos contratuais; ( Art.6º paragráfo 1º inciso VI )
</t>
  </si>
  <si>
    <t>Não atende, pois não há campos demosntrando a execução da obra por programa de trabalho - Obs: Documento a ser anexado a parte.</t>
  </si>
  <si>
    <t>existe o campo programa, Q6. Há tb  os aditivos</t>
  </si>
  <si>
    <t>mesmo tendo a identificação do programa, a demonstração da execução não é apresentada. Por isso, acredito que devemos pô-lo com anexo.</t>
  </si>
  <si>
    <t xml:space="preserve">VI - cada serviço, trecho, subtrecho, lote ou outra forma de detalhamento, com as respectivas informações sobre custos, editais, contratos, aditivos, georreferenciamentos e coordenadas geográficas, de forma a possibilitar visão individual e agregada de todas as etapas da obra; ( Art.6º paragráfo 1º inciso III )
</t>
  </si>
  <si>
    <t>Não atende, pois não há campos informando cada serviço, trecho, subtrecho etc. da obra e serviço de engenharia</t>
  </si>
  <si>
    <t>Como será a apresentação?  sugiro adicionar um campo com multipla escolha ( 1º trecho, 2º trecho..., 1º subtrecho, 2º subtrecho..., 1º lote, 2] lote... )</t>
  </si>
  <si>
    <t xml:space="preserve">XI - valores previstos para execução da obra e os valores efetivamente despendidos. ( Art.6º paragráfo 1º inciso IX): </t>
  </si>
  <si>
    <t>Não atende, pois não há campo de valor total despendido da obra - Obs: Documento a ser anexado a parte.</t>
  </si>
  <si>
    <t>existe a celula G6e H6</t>
  </si>
  <si>
    <t>O valor atualizado pode ser entendido  ( celula H6 ) como uma atualização do valor inicial da obra e não como um valor  efetivamente despendido na obra. Geralmante a atualização pode ocorrer devido a ajuste da obra por indice econômico, etc aceito pela legislação.</t>
  </si>
  <si>
    <t xml:space="preserve">Nota: A Lei nº 12.387 rege a necessidade de publicação de um relatoro, copias relativa a evolução da obra, relatório trimestral de excução da obra e documento de justificativa de paralização, atraso e outros imprevistos. Pontos que pode ser publicados com anexos. </t>
  </si>
  <si>
    <t>PE nº 0009.2019, PL nº 0021.2019</t>
  </si>
  <si>
    <t>C-SAFI 027/2019</t>
  </si>
  <si>
    <t>Xexéu/PE.</t>
  </si>
  <si>
    <t xml:space="preserve">Rodovia BR 101 Sul, km 138, município de Xexéu/PE. </t>
  </si>
  <si>
    <t>01/06/2019</t>
  </si>
  <si>
    <t>www.tce.gov.br</t>
  </si>
  <si>
    <t>24.340.135/0001-64</t>
  </si>
  <si>
    <t>CICLAR - CICLO DE AR ASSISTÊNCIA TÉCNICA LTDA - EPP</t>
  </si>
  <si>
    <t>Rua Alexandre de Gusmão, 14 - Cordeiro - Recife - PE</t>
  </si>
  <si>
    <t xml:space="preserve">DIVERSOS PRÉDIOS DA RMR E ZONA DA MATA NORTE </t>
  </si>
  <si>
    <t xml:space="preserve">Recife, Jaboatão, Olinda, Cabo e Carpina </t>
  </si>
  <si>
    <t>02.970.197/0001-17</t>
  </si>
  <si>
    <t>PROAR ARCONDICIONADOS LTDA-ME</t>
  </si>
  <si>
    <t>Rua Padre Oliveira,708 - Casa Amarela - Recife - PE</t>
  </si>
  <si>
    <t>PE Nº 0014.2022.CPL-I.PE.0006.SEFAZ-PE</t>
  </si>
  <si>
    <t>ARP  N° 02/2022</t>
  </si>
  <si>
    <t>PE 014/2018 - PL 0035/2018</t>
  </si>
  <si>
    <t>C-SAFI 033/2018</t>
  </si>
  <si>
    <t>Edf. San Rafael - Av. Dantas Barreto nº1186, São José, Recife/PE.</t>
  </si>
  <si>
    <t>Recife/PE.</t>
  </si>
  <si>
    <t>01/08/2018</t>
  </si>
  <si>
    <t>31/07/2023</t>
  </si>
  <si>
    <t>05.441.127/0001-60</t>
  </si>
  <si>
    <t>GR INDUSTRIAL LTDA EPP</t>
  </si>
  <si>
    <t>Rua Diniz Barreto,107- Prado - Recife - PE</t>
  </si>
  <si>
    <t>V</t>
  </si>
  <si>
    <t>FH ENGENHARIA ME</t>
  </si>
  <si>
    <t>28.066.517/0001-00</t>
  </si>
  <si>
    <t>Rua Elis Regina, 86 - Vila Popular - Olinda - PE</t>
  </si>
  <si>
    <t>Recife/PE, Goiana, Xexéu,Petrolina</t>
  </si>
  <si>
    <t>PE nº 0034.2018 - PL nº 0074.2018</t>
  </si>
  <si>
    <t>C-SAFI 017/2019</t>
  </si>
  <si>
    <t xml:space="preserve">DIVERSOS PRÉDIOS DO ESTADO </t>
  </si>
  <si>
    <t>PE nº 0010.2019, PL nº 0023.2019</t>
  </si>
  <si>
    <t>C-SAFI 032/2019</t>
  </si>
  <si>
    <t xml:space="preserve">Rua do Imperador,  s/nº, Bairro de Santo Antônio e  Rua Imperial, nº 2077, Bairro de São José  </t>
  </si>
  <si>
    <t>11.836.848/0001-71</t>
  </si>
  <si>
    <t>DIBASA COMÉRCIO E SERVIÇOS TÉCNICOS LTDA.</t>
  </si>
  <si>
    <t>Rua Claudino dos Santos, 326 - Afogados - Recife - PE</t>
  </si>
  <si>
    <t>PE                  Nº001/2021 PE Nº001/2021</t>
  </si>
  <si>
    <t>C-SAFI 003/2021</t>
  </si>
  <si>
    <t xml:space="preserve">Rua da Concordia, nº 708, São José e Rua do Imperador D. Pedro II, s/n, Santo Antônio </t>
  </si>
  <si>
    <t>Recife - PE</t>
  </si>
  <si>
    <t>28/02/2024</t>
  </si>
  <si>
    <t xml:space="preserve"> Recife - PE.</t>
  </si>
  <si>
    <t>PL nº 0006.2022.CLIII-PROFISC.SQC.003.SEFAZ-PE</t>
  </si>
  <si>
    <t>C-PROFISCO 025/22</t>
  </si>
  <si>
    <t>Diversos prédios da SEFAZ</t>
  </si>
  <si>
    <t>17.087.845/0001-69</t>
  </si>
  <si>
    <t>VERTEX – MANUTENÇÃO E INSTALAÇÃO EM TRANSPORTES VERTICAL LTDA-EPP</t>
  </si>
  <si>
    <t>Rua Mal. Rondon, 146 - Casa Forte - Recife - PE</t>
  </si>
  <si>
    <t>22/07/2022</t>
  </si>
  <si>
    <t>PL Nº 0004.2022. CLIII-PROFISC.CI.001.SEFAZ-PE</t>
  </si>
  <si>
    <t>103.870.214-34</t>
  </si>
  <si>
    <t>LUCIANO TORRES PRESTRELO</t>
  </si>
  <si>
    <t>C- PROFISCO N° 017/22</t>
  </si>
  <si>
    <t>Rua Joana Noberto Pessoa, 835 – Edifício BRISAMAR – Aptº 201 Bairro de Casa Caiada – Olinda – PE</t>
  </si>
  <si>
    <t>11/07/2022</t>
  </si>
  <si>
    <t>10/07/2023</t>
  </si>
  <si>
    <t>.04.122.0452.4373.0000</t>
  </si>
  <si>
    <t>.4373</t>
  </si>
  <si>
    <t>.0000</t>
  </si>
  <si>
    <t>.3441</t>
  </si>
  <si>
    <t>.04.129.0587.3441.A574</t>
  </si>
  <si>
    <t>.A574</t>
  </si>
  <si>
    <t>PE Nº 0022.2022.PROCESSO Nº0058.2022.CPL-II.PE.0022.SEFAZ-PE</t>
  </si>
  <si>
    <t>C-SUAD Nº007/2023</t>
  </si>
  <si>
    <t>07.763.435/0001-37</t>
  </si>
  <si>
    <t>REFRIGEL CLIMATIZAÇÃO E REFRIGERAÇÃO EIRELI</t>
  </si>
  <si>
    <t>Av. Brasil, nº 44, sala 09, Centro, Abreu e Lima/PE, CEP: 53.525-790</t>
  </si>
  <si>
    <t>campo de informações do financeiro</t>
  </si>
  <si>
    <t>[27] DATA DE INÍCIO DE PARALISAÇÃO DA OBRA/SERVIÇO  NO FORMATO DD/MM/AAAA. EX. 21/03/2024</t>
  </si>
  <si>
    <t>[28] MOTIVO DA PARALISAÇÃO DA OBRA/SERVIÇO. EX IMUNDAÇÃO DA ÁREA</t>
  </si>
  <si>
    <t>[29] PRAZO DA DURAÇÃO DA PARALISAÇÃO. EX. 3 MESES</t>
  </si>
  <si>
    <t>PREGÃO ELETRÔNICO Nº 0001.PROFISCO, PROCESSO Nº 0001.2023.CL II- PRO.PE.0001.PROFISCO</t>
  </si>
  <si>
    <t>C-PROFISCO 003/2023</t>
  </si>
  <si>
    <t>PRESTAÇÃO DE SERVIÇOS DE ELABORAÇÃO DO PROJETO DE CLIMATIZAÇÃO NOS SISTEMAS (VRF/VRV), VISANDO ATENDER AS NECESSIDADES DO EDIFÍCIO SEDE DA SECRETARIA DA FAZENDA DO ESTADO DE PERNAMBUCO (SEFAZ/PE</t>
  </si>
  <si>
    <t>Rua do Imperador,  167º, Bairro de Santo Antônio</t>
  </si>
  <si>
    <t>Rua do Imperador,  167, Bairro de Santo Antônio</t>
  </si>
  <si>
    <t>42.382.510/0001-10</t>
  </si>
  <si>
    <t xml:space="preserve">H &amp; R CONSULTORIA PROJETOS E INSTALACOES LTDA </t>
  </si>
  <si>
    <t>Rua da Aurora, 325, apto 1011, Edf. Ebano CXPST: 1324, Boa Vista, Recife-PE, CEP: 50.050-000</t>
  </si>
  <si>
    <t> 31/05/2024</t>
  </si>
  <si>
    <t>CONTRATAÇÃO DIRETA Nº 0027.2023.CCD.DL.0014.SEFAZ-PE</t>
  </si>
  <si>
    <t>28.198.456/0001-27</t>
  </si>
  <si>
    <t>RENOVATION SERVIÇOS E MANUTENÇÃO PREDIAL LTDA</t>
  </si>
  <si>
    <t>C-SUAD 018/23</t>
  </si>
  <si>
    <t>29/09/2023</t>
  </si>
  <si>
    <t>CONTRATAÇÃO DIRETA Nº 0029.2023.CCD.DL.0016.SEFAZ-PE</t>
  </si>
  <si>
    <t>DIBASA COMÉRCIO E SERVIÇOS TECNICOS LTDA EPP</t>
  </si>
  <si>
    <t xml:space="preserve">C-SUAD 020/23 </t>
  </si>
  <si>
    <t>04/08/2023</t>
  </si>
  <si>
    <t>04/08/2024</t>
  </si>
  <si>
    <t>SERVIÇOS DE MANUTENÇÃO PREVENTIVA E CORRETIVA, SEM FORNECIMENTO DE PEÇAS, DO SISTEMA DE AR CONDICIONADO VRF MARCA HITACHI, INSTALADO NO POSTO FISCAL DE XEXÉU</t>
  </si>
  <si>
    <t>CONTRATAÇÃO DE EMPRESA ESPECIALIZADA PARA A PRESTAÇÃO DE SERVIÇOS DE MANUTENÇÃO PREVENTIVA E CORRETIVA DOS CONDICIONADORES DE AR COM FORNECIMENTO DE PEÇAS, TIPO SPLIT E JANELA (ACJ), EM DIVERSOS SETORES DA SEFAZ/PE, CONFORME CONDIÇÕES E ESPECIFICAÇÕES CONTIDAS NO TERMO DE REFERÊNCIA (ANEXO I) DO EDITAL.</t>
  </si>
  <si>
    <t>CONTRATAÇÃO, MEDIANTE SISTEMA DE REGISTRO DE PREÇOS, DE EMPRESA ESPECIALIZADA PARA EXECUÇÃO DOS SERVIÇOS DE INSTALAÇÃO E DESINSTALAÇÃO DE APARELHOS DE AR CONDICIONADO TIPO SPLIT DE DIVERSAS MARCAS E POTÊNCIAS, COM FORNECIMENTO DE MATERIAIS E INSUMOS, PARA ATENDER AS DEMANDAS DA SEFAZ-PE EM PRÉDIOS SITUADOS NA REGIÃO METROPOLITANA DO RECIFE E ZONA DA MATA.</t>
  </si>
  <si>
    <t>PRESTAÇÃO DOS SERVIÇOS DE MANUTENÇÃO PREVENTIVA E CORRETIVA DE 03 (TRÊS) ELEVADORES DA MARCA ATLAS SCHINDLER, COM CAPACIDADE PARA 1.425KG OU 19 PESSOAS CADA, INCLUINDO FORNECIMENTO DE PEÇAS, COMPONENTES E ACESSORIOS NOVOS E ORIGINAIS HOMOLOGADOS PELO FABRICANTE, INSTALADO NAS DEPENDENCIAS DA SEFAZ/PE DO EDF. SAN RAFAEL SITUADO NA AV. DANTAS BARRETO Nº1186, SÃO JOSÉ, RECIFE/PE.</t>
  </si>
  <si>
    <t>MANUTENÇÃO PREVENTIVA E CORRETIVA COM FORNECIMENTO DE PEÇAS EM GRUPOS MOTOR-GERADORES</t>
  </si>
  <si>
    <t>MANUTENÇÃO PREVENTIVA E CORRETIVA DE 03 (TRÊS) ELEVADORES DA MARCA OTIS COM CAPACIDADE PARA 560KG OU 8 PESSOAS CADA, INCLUINDO O FORNECIMENTO DE PEÇAS, COMPONENTES E ACESSÓRIOS NOVOS E ORIGINAIS HOMOLOGADOS PELO FABRICANTE, INSTALADOS NAS DEPENDENCIAS DA SEFAZ, SENDO 02 (DOIS) ELEVADORES LOCALIZADOS NA RUA DO IMPERADOR,  S/Nº, BAIRRO DE SANTO ANTÔNIO E 01 (UM) ELEVADOR LOCALIZADO NA RUA IMPERIAL, Nº 2077, BAIRRO DE SÃO JOSÉ, TODOS NA CIDADE DO RECIFE/PE.</t>
  </si>
  <si>
    <t>CONTRATAÇÃO DE EMPRESA ESPECIALIZADA PARA PRESTAÇÃO DE SERVIÇOS DE MANUTENÇÃO PREVENTIVA E CORRETIVA, COM FORNECIMENTO DE PEÇAS NOVAS E ORIGINAIS HOMOLOGADAS PELO FABRICANTE. SENDO:                                                                                                            LOTE 01- 02(DOIS) DA MARCA ATLAS SCHINDLER COM CAPACIDADE DE 490 KG OU 07 PESSOAS CADA, LOCALIZADOS NA RUA DA CONCORDIA, Nº 708, SÃO JOSÉ, RECIFE/PE. (EDIFÍCIO GARAGEM)  LOTE 02- 02(DOIS) DA MARCA BASIC COM CAPACIDADE DE 600 KG OU 08 PESSOAS CADA, LOCALIZADOS NA RUA DO IMPERADOR D. PEDRO II, S/N, SANTO ANTÔNIO, RECIFE/PE. (EDIFÍCIO SEDE)</t>
  </si>
  <si>
    <t>CONTRATO DE PRESTAÇÃO DE SERVIÇOS PARA CONTRATAÇÃO DE EMPRESA DE CONSULTORIA ESPECIALIZADA PARA ELABORAR DIAGNÓSTICO, ACOMPANHAR A CONTRATAÇÃO E FISCALIZAR EMPRESA(S) QUE EXECUTARÃO OS SERVIÇOS DE AQUISIÇÃO E MODERNIZAÇÃO DOS ELEVADORES INSTALADOS EM DIVERSOS PRÉDIOS DA REGIÃO FISCAL I DA SECRETARIA DA FAZENDA DO ESTADO DE PERNAMBUCO.</t>
  </si>
  <si>
    <t>CONTRATAÇÃO DE CONSULTOR INDIVIDUAL PARA PRESTAÇÃO DOS SERVIÇOS DE ASSESSORIA TÉCNICA NA DEFINIÇÃO DE CONCEPÇÃO, LICITAÇÃO E ACOMPANHAMENTO DOS PROJETOS E LICITAÇÃO PARA EXECUÇÃO DOS SERVIÇOS DE IMPLANTAÇÃO DO SISTEMA DE CLIMATIZAÇÃO DO EDF. SEDE DA SECRETARIA DA FAZENDA DO ESTADO DE PERNAMBUCO.</t>
  </si>
  <si>
    <t>RUA IMPERADOR DOM PEDRO II, Nº 167, SANTO ANTÔNIO, RECIFE/PE</t>
  </si>
  <si>
    <t>EXECUÇÃO DA OBRA DE ENGENHARIA DE RECUPERAÇÃO COM SUBSTITUIÇÃO DAS INSTALAÇÕES HIDROSSANITÁRIAS NO ED. SEDE DA SEFAZ</t>
  </si>
  <si>
    <t>PRESTAÇÃO DE SERVIÇO DE MANUTENÇÃO PREVENTIVA E CORRETIVA, COM REPOSIÇÃO DE PEÇAS, COMPONENTES E ACESSÓRIOS NOVOS E ORIGINAIS HOMOLOGADOS PELO FABRICANTE EM UM ELEVADOR DA MARCA VILLARTA, LOCALIZADO NO EDIFÍCIO SEDE DA SEFAZ-PE</t>
  </si>
  <si>
    <t>RUA IMPERADOR, N°167, BAIRRO SANTO ANTÔNIO, RECIFE - PE</t>
  </si>
  <si>
    <t>PL Nº 0021.2023.CELI-PROF..PP.0001.SEFAZ-PE.PROFISCO</t>
  </si>
  <si>
    <t>41.116.138/0001-38</t>
  </si>
  <si>
    <t>REAL ENERGY LTDA</t>
  </si>
  <si>
    <t>C-PROFISCO 014/23</t>
  </si>
  <si>
    <t>PROCESSO LICITATÓRIO Nº 0022.2023.CELI-PROF..PP.0002.SEFAZPE.PROFISCO</t>
  </si>
  <si>
    <t>03.608.944/0001-34</t>
  </si>
  <si>
    <t>JEPAC CONSTRUÇÕES LTDA</t>
  </si>
  <si>
    <t>C-PROFISCO 013/2023</t>
  </si>
  <si>
    <t>EXECUÇÃO DE OBRA COMUM DE ENGENHARIA, DE RECUPERAÇÃO ESTRUTURAL, APLICAÇÃO DE REVESTIMENTOS NOS PILARES E TROCA DO FORRO DO TETO EM PVC, DO PAVIMENTO TÉRREO DO EDIFÍCIO SAN RAFAEL</t>
  </si>
  <si>
    <t>AVENIDA DANTAS BARRETO, 1186, BAIRRO DE SÃO JOSÉ, RECIFE, PE, CEP 50030-230.</t>
  </si>
  <si>
    <t>EXECUÇÃO DE OBRA COMUM DE ENGENHARIA, DE RECUPERAÇÃO DO PAVIMENTO DA PISTA LOCAL E PÁTIO DE ESTACIONAMENTO DO POSTO FISCAL SÃO CAETANO,  VISANDO ATENDER AS NECESSIDADES DO POSTO FISCAL DE SÃO CAETANO DA SECRETARIA DA FAZENDA (SEFAZ/PE)</t>
  </si>
  <si>
    <t>BR-232, KM 145, MUNICÍPIO DE SÃO CAETANO, PE.</t>
  </si>
  <si>
    <t>Av. General San Martins, nº 2317, Sala A, CXPST 26, Recife/PE</t>
  </si>
  <si>
    <t xml:space="preserve"> GOVERNO DO ESTADO DE PERNAMBUCO </t>
  </si>
  <si>
    <t xml:space="preserve"> NOME DA ENTIDADE/ÓRGÃO - SIGLA [1]</t>
  </si>
  <si>
    <t>ANEXO III - INFORMAÇÕES GERAIS  DE OBRAS E SERVIÇOS DE ENGENHARIA  (ITEM 7.1 DO ANEXO I, DA PORTARIA SCGE Nº 27/2022)</t>
  </si>
  <si>
    <t>São Caetano</t>
  </si>
  <si>
    <t>PE Nº 0008.2022, PROCESSO Nº 0008.2022.CELII.PRO.PE.0008.PROFISCO</t>
  </si>
  <si>
    <t>C-PROFISCO Nº 035/22</t>
  </si>
  <si>
    <t>Av. Cruz Cabugá, nº 1419, Santo Amaro, Recife - PE.</t>
  </si>
  <si>
    <t>.04.129.0587.3441.A573</t>
  </si>
  <si>
    <t>.A573</t>
  </si>
  <si>
    <t>P</t>
  </si>
  <si>
    <t>30 dias</t>
  </si>
  <si>
    <t>26/09/2023</t>
  </si>
  <si>
    <t>23/10/2023</t>
  </si>
  <si>
    <t>PROCESSO LICITATÓRIO Nº0014.2023.CC-PROF-II.PP.003.PROFISCO</t>
  </si>
  <si>
    <t>C-PROFISCO N° 024/2023</t>
  </si>
  <si>
    <t>RUA  DOM JOSÉ 120 - BAIRRO DE SANTO ANTONIO - GARANHUNS</t>
  </si>
  <si>
    <t>EXECUÇÃO DE OBRA COMUM DE ENGENHARIA NO PRÉDIO DA AGÊNCIA DA RECEITA ESTADUAL (ARE) DE GARANHUNS.</t>
  </si>
  <si>
    <t>14/11/2023</t>
  </si>
  <si>
    <t>04.129.0587.3441.A57</t>
  </si>
  <si>
    <t>33.025.101/0001-76</t>
  </si>
  <si>
    <t xml:space="preserve"> MINDSET ENGENHARIA E EMPREENDIMENTOS LTDA</t>
  </si>
  <si>
    <t>Rua Caio Pereira, 331 - Encruzilhada - Recife - PE</t>
  </si>
  <si>
    <t>Av. Beira Canal, nº 049 - Butrins-Olinda - PE</t>
  </si>
  <si>
    <t>Estrada Engenho Novo, s/n, lote 16, zona rural, Cabo de Santo Agostinho - PE</t>
  </si>
  <si>
    <t>PREGÃO PRESENCIAL Nº 0005/2023, PROCESSO Nº 0005.2023.0005.PROFISCO</t>
  </si>
  <si>
    <t>C-PROFISCO 035/23</t>
  </si>
  <si>
    <r>
      <t xml:space="preserve">OBRAS CIVIS PARA MODERNIZAÇÃO DOS ELEVADORES DO </t>
    </r>
    <r>
      <rPr>
        <sz val="12"/>
        <color indexed="8"/>
        <rFont val="Calibri"/>
        <family val="2"/>
      </rPr>
      <t>ED SEDE</t>
    </r>
  </si>
  <si>
    <t>HPL DE ARAUJO CONSTRUÇÕES E SERVIÇOS EIRELI EPP</t>
  </si>
  <si>
    <t xml:space="preserve"> 19.858.267/0001-42</t>
  </si>
  <si>
    <t>PREGÃO ELETRÔNICO Nº 0019.PROFISCO, PROCESSO Nº0019.2023.CC-PROF-PE.0019.PROFISCO</t>
  </si>
  <si>
    <t>C-PROFISCO 034/23</t>
  </si>
  <si>
    <t>PROJETO DE PROTEÇÃO CONTRA INCÊNDIO DO ED. SAN RAFAEL</t>
  </si>
  <si>
    <t>08.821.132/0001-96</t>
  </si>
  <si>
    <t xml:space="preserve">PETRAL - SERVIÇOS TÉCNICOS LTDA
</t>
  </si>
  <si>
    <t>PREGÃO ELETRÔNICO Nº 0025.PROFISCO, PROCESSO Nº 0025.2023.CC-PROF-II.PE.0025.PROFISCO</t>
  </si>
  <si>
    <t>C-PROFISCO 003/24</t>
  </si>
  <si>
    <t>ELABORAÇÃO DE LAUDOS DE VISTORIA TÉCNICA NOS EDIFÍCIOS SAN RAFAEL E SEDE DA SECRETARIA DA FAZENDA DO ESTADO DE PERNAMBUCO.</t>
  </si>
  <si>
    <t xml:space="preserve"> 11.896.697/0001-47</t>
  </si>
  <si>
    <t>A S NETO ENGENHARIA LTDA - EPP.</t>
  </si>
  <si>
    <t>PREGÃO PRESENCIAL Nº 0002, PROCESSO Nº 0002.2023.0002.SEFAZ-PE</t>
  </si>
  <si>
    <t>C-PROFISCO 033/23</t>
  </si>
  <si>
    <t>LOCALIZADO NA AVENIDA CARDOSO DE SÁ, 05, CENTRO.</t>
  </si>
  <si>
    <t>EXECUÇÃO DE OBRA DE RECUPERAÇÃO PREDIAL NA AGÊNCIA DA RECEITA ESTADUAL.</t>
  </si>
  <si>
    <t xml:space="preserve"> 07.199.546/0001-62</t>
  </si>
  <si>
    <t>AB ENGENHARIA LTDA</t>
  </si>
  <si>
    <t>PL 0005.2024.CCPROFISCOII.CP.003.SEFAZ-PE</t>
  </si>
  <si>
    <t>00010.2024-PROFISCO-150110</t>
  </si>
  <si>
    <r>
      <t>EMPRESA DE ENGENHARIA PARA FISCALIZAÇÃO DOS SERVIÇOS DE RECUPERAÇÃO PREDIAL NA AGÊNCIA DA RECEITA ESTADUAL/DIRETORIA REGIONAL DA RECEITA III - PETROLINA</t>
    </r>
    <r>
      <rPr>
        <b/>
        <sz val="11"/>
        <color indexed="8"/>
        <rFont val="Calibri"/>
        <family val="2"/>
      </rPr>
      <t>.</t>
    </r>
  </si>
  <si>
    <t>26.429.236/0001-31</t>
  </si>
  <si>
    <t xml:space="preserve">DUM CONSULTORIA, PROJETOS E CONSTRUCAO LTDA
</t>
  </si>
  <si>
    <t>Garanhuns</t>
  </si>
  <si>
    <t>Petrolina - PE</t>
  </si>
  <si>
    <t>Rua Imperador Dom Pedro II, nº 167, Bairro de Santo Antônio</t>
  </si>
  <si>
    <t>Rua Cachoeira, nº 95, Imbiribeira, Recife - PE</t>
  </si>
  <si>
    <t>Av. Dantas Barreto, nº1186, São José</t>
  </si>
  <si>
    <t>Rua Amburguesa, nº 135, Rio Doce, Olinda - PE</t>
  </si>
  <si>
    <t>AVENIDA DANTAS BARRETO, 1186, SÃO JOSÉ E RUA IMPERADOR DOM PEDRO II, 167, SANTO ANTÔNIO.</t>
  </si>
  <si>
    <t>Rua Alameda das Orquídeas, 393 – Centro, Petrolina-PE</t>
  </si>
  <si>
    <t>Rodovia BR 122, 19, Loteamento Recife,Petrolina, PE.</t>
  </si>
  <si>
    <t>AV DA INTEGRACAO N. 1220, PETROLINA-PE</t>
  </si>
  <si>
    <t>Avenida Cardoso de Sá nº 05, Centro</t>
  </si>
  <si>
    <t>ATUALIZADO EM 04/04/2024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</si>
</sst>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64" formatCode="&quot;R$&quot;\ #,##0.00"/>
    <numFmt numFmtId="165" formatCode="#,##0.00&quot; &quot;;&quot;(&quot;#,##0.00&quot;)&quot;;&quot;-&quot;#&quot; &quot;;&quot; &quot;@&quot; &quot;"/>
    <numFmt numFmtId="166" formatCode="dd/mm/yy;@"/>
    <numFmt numFmtId="167" formatCode="#,##0.00&quot; &quot;;#,##0.00&quot; &quot;;&quot;-&quot;#&quot; &quot;;&quot; &quot;@&quot; &quot;"/>
  </numFmts>
  <fonts count="49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rgb="FFFFFFFF"/>
      <name val="Calibri"/>
      <family val="2"/>
    </font>
    <font>
      <sz val="11"/>
      <name val="Calibri"/>
      <family val="2"/>
    </font>
    <font>
      <b/>
      <sz val="11"/>
      <color rgb="FFFF0000"/>
      <name val="Arial"/>
      <family val="2"/>
    </font>
    <font>
      <sz val="11"/>
      <color theme="1"/>
      <name val="Arial"/>
      <family val="2"/>
    </font>
    <font>
      <sz val="20"/>
      <color rgb="FFFFFFFF"/>
      <name val="Arial"/>
      <family val="2"/>
    </font>
    <font>
      <sz val="12"/>
      <color rgb="FFFFFFFF"/>
      <name val="Arial"/>
      <family val="2"/>
    </font>
    <font>
      <sz val="11"/>
      <color theme="1"/>
      <name val="Liberation sans"/>
    </font>
    <font>
      <b/>
      <sz val="11"/>
      <color rgb="FFFFFFFF"/>
      <name val="Arial"/>
      <family val="2"/>
    </font>
    <font>
      <u/>
      <sz val="11"/>
      <color theme="1"/>
      <name val="Arial"/>
      <family val="2"/>
    </font>
    <font>
      <sz val="20"/>
      <color theme="1"/>
      <name val="Liberation sans"/>
    </font>
    <font>
      <sz val="20"/>
      <color theme="1"/>
      <name val="Arial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  <font>
      <sz val="12"/>
      <color rgb="FFFF0000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u/>
      <sz val="11"/>
      <color rgb="FF1155CC"/>
      <name val="Arial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  <font>
      <sz val="12"/>
      <name val="Arial"/>
      <family val="2"/>
    </font>
    <font>
      <sz val="11"/>
      <color theme="1"/>
      <name val="Arial"/>
      <family val="2"/>
    </font>
    <font>
      <sz val="12"/>
      <color theme="0"/>
      <name val="Arial"/>
      <family val="2"/>
    </font>
    <font>
      <sz val="11"/>
      <color theme="1"/>
      <name val="calibri"/>
      <scheme val="minor"/>
    </font>
    <font>
      <sz val="11"/>
      <color rgb="FF000000"/>
      <name val="Arial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Arial"/>
      <family val="2"/>
    </font>
    <font>
      <sz val="10"/>
      <color indexed="60"/>
      <name val="Arial"/>
      <family val="2"/>
    </font>
    <font>
      <b/>
      <sz val="10"/>
      <color rgb="FF000000"/>
      <name val="Arial"/>
      <family val="2"/>
    </font>
    <font>
      <sz val="10"/>
      <color rgb="FFFFFFFF"/>
      <name val="Arial"/>
      <family val="2"/>
    </font>
    <font>
      <sz val="10"/>
      <color rgb="FFCC0000"/>
      <name val="Arial"/>
      <family val="2"/>
    </font>
    <font>
      <b/>
      <sz val="10"/>
      <color rgb="FFFFFFFF"/>
      <name val="Arial"/>
      <family val="2"/>
    </font>
    <font>
      <i/>
      <sz val="10"/>
      <color rgb="FF808080"/>
      <name val="Arial"/>
      <family val="2"/>
    </font>
    <font>
      <sz val="10"/>
      <color rgb="FF006600"/>
      <name val="Arial"/>
      <family val="2"/>
    </font>
    <font>
      <b/>
      <sz val="24"/>
      <color rgb="FF000000"/>
      <name val="Arial"/>
      <family val="2"/>
    </font>
    <font>
      <sz val="18"/>
      <color rgb="FF000000"/>
      <name val="Arial"/>
      <family val="2"/>
    </font>
    <font>
      <sz val="10"/>
      <color rgb="FF333333"/>
      <name val="Arial"/>
      <family val="2"/>
    </font>
    <font>
      <sz val="10"/>
      <color indexed="8"/>
      <name val="Calibri"/>
      <family val="2"/>
    </font>
    <font>
      <b/>
      <sz val="11"/>
      <color indexed="8"/>
      <name val="Calibri"/>
      <family val="2"/>
    </font>
    <font>
      <sz val="12"/>
      <color indexed="8"/>
      <name val="Calibri"/>
      <family val="2"/>
    </font>
  </fonts>
  <fills count="22">
    <fill>
      <patternFill patternType="none"/>
    </fill>
    <fill>
      <patternFill patternType="gray125"/>
    </fill>
    <fill>
      <patternFill patternType="solid">
        <fgColor rgb="FF1C4587"/>
        <bgColor rgb="FF1C4587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B6D7A8"/>
        <bgColor rgb="FFB6D7A8"/>
      </patternFill>
    </fill>
    <fill>
      <patternFill patternType="solid">
        <fgColor rgb="FFFFFF99"/>
        <bgColor rgb="FFFFFF99"/>
      </patternFill>
    </fill>
    <fill>
      <patternFill patternType="solid">
        <fgColor rgb="FFFF8080"/>
        <bgColor rgb="FFFF8080"/>
      </patternFill>
    </fill>
    <fill>
      <patternFill patternType="solid">
        <fgColor rgb="FFFF99CC"/>
        <bgColor rgb="FFFF99CC"/>
      </patternFill>
    </fill>
    <fill>
      <patternFill patternType="solid">
        <fgColor rgb="FFC0C0C0"/>
        <bgColor rgb="FFC0C0C0"/>
      </patternFill>
    </fill>
    <fill>
      <patternFill patternType="solid">
        <fgColor rgb="FFD9D9D9"/>
        <bgColor rgb="FFD9D9D9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rgb="FFFFFFFF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indexed="27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26">
    <xf numFmtId="0" fontId="0" fillId="0" borderId="0"/>
    <xf numFmtId="0" fontId="26" fillId="0" borderId="0" applyNumberFormat="0" applyFill="0" applyBorder="0" applyAlignment="0" applyProtection="0"/>
    <xf numFmtId="43" fontId="30" fillId="0" borderId="0" applyFont="0" applyFill="0" applyBorder="0" applyAlignment="0" applyProtection="0"/>
    <xf numFmtId="165" fontId="31" fillId="0" borderId="0" applyFont="0" applyBorder="0" applyProtection="0"/>
    <xf numFmtId="165" fontId="31" fillId="0" borderId="0" applyFont="0" applyBorder="0" applyProtection="0"/>
    <xf numFmtId="0" fontId="31" fillId="0" borderId="0"/>
    <xf numFmtId="0" fontId="37" fillId="0" borderId="0" applyNumberFormat="0" applyBorder="0" applyProtection="0"/>
    <xf numFmtId="0" fontId="38" fillId="15" borderId="0" applyNumberFormat="0" applyBorder="0" applyProtection="0"/>
    <xf numFmtId="0" fontId="38" fillId="16" borderId="0" applyNumberFormat="0" applyBorder="0" applyProtection="0"/>
    <xf numFmtId="0" fontId="37" fillId="14" borderId="0" applyNumberFormat="0" applyBorder="0" applyProtection="0"/>
    <xf numFmtId="0" fontId="39" fillId="17" borderId="0" applyNumberFormat="0" applyBorder="0" applyProtection="0"/>
    <xf numFmtId="0" fontId="40" fillId="18" borderId="0" applyNumberFormat="0" applyBorder="0" applyProtection="0"/>
    <xf numFmtId="165" fontId="35" fillId="0" borderId="0" applyFont="0" applyBorder="0" applyProtection="0"/>
    <xf numFmtId="0" fontId="41" fillId="0" borderId="0" applyNumberFormat="0" applyBorder="0" applyProtection="0"/>
    <xf numFmtId="0" fontId="42" fillId="19" borderId="0" applyNumberFormat="0" applyBorder="0" applyProtection="0"/>
    <xf numFmtId="0" fontId="43" fillId="0" borderId="0" applyNumberFormat="0" applyBorder="0" applyProtection="0"/>
    <xf numFmtId="0" fontId="44" fillId="0" borderId="0" applyNumberFormat="0" applyBorder="0" applyProtection="0"/>
    <xf numFmtId="0" fontId="19" fillId="0" borderId="0" applyNumberFormat="0" applyBorder="0" applyProtection="0"/>
    <xf numFmtId="0" fontId="36" fillId="20" borderId="0" applyNumberFormat="0" applyBorder="0" applyProtection="0"/>
    <xf numFmtId="0" fontId="25" fillId="0" borderId="0" applyNumberFormat="0" applyBorder="0" applyProtection="0"/>
    <xf numFmtId="0" fontId="45" fillId="20" borderId="20" applyNumberFormat="0" applyProtection="0"/>
    <xf numFmtId="0" fontId="35" fillId="0" borderId="0" applyNumberFormat="0" applyFont="0" applyBorder="0" applyProtection="0"/>
    <xf numFmtId="0" fontId="35" fillId="0" borderId="0" applyNumberFormat="0" applyFont="0" applyBorder="0" applyProtection="0"/>
    <xf numFmtId="167" fontId="35" fillId="0" borderId="0" applyFont="0" applyBorder="0" applyProtection="0"/>
    <xf numFmtId="43" fontId="34" fillId="0" borderId="0" applyFont="0" applyFill="0" applyBorder="0" applyAlignment="0" applyProtection="0"/>
    <xf numFmtId="0" fontId="39" fillId="0" borderId="0" applyNumberFormat="0" applyBorder="0" applyProtection="0"/>
  </cellStyleXfs>
  <cellXfs count="162">
    <xf numFmtId="0" fontId="0" fillId="0" borderId="0" xfId="0" applyFont="1" applyAlignment="1"/>
    <xf numFmtId="0" fontId="12" fillId="2" borderId="4" xfId="0" applyFont="1" applyFill="1" applyBorder="1" applyAlignment="1">
      <alignment horizontal="center" vertical="center" wrapText="1"/>
    </xf>
    <xf numFmtId="0" fontId="13" fillId="4" borderId="4" xfId="0" applyFont="1" applyFill="1" applyBorder="1" applyAlignment="1"/>
    <xf numFmtId="0" fontId="13" fillId="6" borderId="4" xfId="0" applyFont="1" applyFill="1" applyBorder="1" applyAlignment="1"/>
    <xf numFmtId="0" fontId="13" fillId="7" borderId="4" xfId="0" applyFont="1" applyFill="1" applyBorder="1" applyAlignment="1"/>
    <xf numFmtId="0" fontId="16" fillId="0" borderId="0" xfId="0" applyFont="1" applyAlignment="1"/>
    <xf numFmtId="0" fontId="18" fillId="4" borderId="4" xfId="0" applyFont="1" applyFill="1" applyBorder="1" applyAlignment="1">
      <alignment horizontal="center" vertical="center" wrapText="1"/>
    </xf>
    <xf numFmtId="0" fontId="19" fillId="4" borderId="4" xfId="0" applyFont="1" applyFill="1" applyBorder="1" applyAlignment="1">
      <alignment horizontal="center" vertical="center" wrapText="1"/>
    </xf>
    <xf numFmtId="0" fontId="20" fillId="4" borderId="4" xfId="0" applyFont="1" applyFill="1" applyBorder="1" applyAlignment="1">
      <alignment horizontal="center" vertical="center" wrapText="1"/>
    </xf>
    <xf numFmtId="0" fontId="18" fillId="6" borderId="4" xfId="0" applyFont="1" applyFill="1" applyBorder="1" applyAlignment="1">
      <alignment horizontal="center" vertical="center" wrapText="1"/>
    </xf>
    <xf numFmtId="0" fontId="18" fillId="7" borderId="4" xfId="0" applyFont="1" applyFill="1" applyBorder="1" applyAlignment="1">
      <alignment horizontal="center" vertical="center" wrapText="1"/>
    </xf>
    <xf numFmtId="0" fontId="18" fillId="8" borderId="4" xfId="0" applyFont="1" applyFill="1" applyBorder="1" applyAlignment="1">
      <alignment horizontal="center" vertical="center" wrapText="1"/>
    </xf>
    <xf numFmtId="0" fontId="18" fillId="9" borderId="4" xfId="0" applyFont="1" applyFill="1" applyBorder="1" applyAlignment="1">
      <alignment horizontal="center" vertical="center" wrapText="1"/>
    </xf>
    <xf numFmtId="0" fontId="13" fillId="8" borderId="4" xfId="0" applyFont="1" applyFill="1" applyBorder="1" applyAlignment="1"/>
    <xf numFmtId="0" fontId="13" fillId="9" borderId="4" xfId="0" applyFont="1" applyFill="1" applyBorder="1" applyAlignment="1"/>
    <xf numFmtId="0" fontId="21" fillId="0" borderId="0" xfId="0" applyFont="1" applyAlignment="1"/>
    <xf numFmtId="0" fontId="22" fillId="0" borderId="0" xfId="0" applyFont="1"/>
    <xf numFmtId="0" fontId="13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26" fillId="4" borderId="0" xfId="1" applyFill="1" applyBorder="1" applyAlignment="1">
      <alignment horizontal="center" vertical="center"/>
    </xf>
    <xf numFmtId="0" fontId="13" fillId="4" borderId="0" xfId="0" applyFont="1" applyFill="1" applyBorder="1" applyAlignment="1">
      <alignment horizontal="center" vertical="center"/>
    </xf>
    <xf numFmtId="0" fontId="29" fillId="2" borderId="4" xfId="0" applyFont="1" applyFill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0" fillId="0" borderId="0" xfId="0" applyFont="1" applyAlignment="1">
      <alignment horizontal="center" vertical="center"/>
    </xf>
    <xf numFmtId="14" fontId="27" fillId="0" borderId="0" xfId="0" applyNumberFormat="1" applyFont="1" applyFill="1" applyBorder="1" applyAlignment="1">
      <alignment horizontal="center" vertical="center" wrapText="1"/>
    </xf>
    <xf numFmtId="0" fontId="27" fillId="0" borderId="14" xfId="0" applyFont="1" applyFill="1" applyBorder="1" applyAlignment="1">
      <alignment horizontal="center" vertical="center" wrapText="1"/>
    </xf>
    <xf numFmtId="14" fontId="27" fillId="0" borderId="14" xfId="0" applyNumberFormat="1" applyFont="1" applyFill="1" applyBorder="1" applyAlignment="1">
      <alignment horizontal="center" vertical="center" wrapText="1"/>
    </xf>
    <xf numFmtId="164" fontId="13" fillId="4" borderId="14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vertical="center" wrapText="1"/>
    </xf>
    <xf numFmtId="14" fontId="13" fillId="0" borderId="0" xfId="0" applyNumberFormat="1" applyFont="1" applyFill="1" applyBorder="1" applyAlignment="1">
      <alignment horizontal="center" vertical="center" wrapText="1"/>
    </xf>
    <xf numFmtId="49" fontId="13" fillId="0" borderId="0" xfId="0" applyNumberFormat="1" applyFont="1" applyFill="1" applyBorder="1" applyAlignment="1">
      <alignment horizontal="center" vertical="center" wrapText="1"/>
    </xf>
    <xf numFmtId="164" fontId="13" fillId="0" borderId="0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27" fillId="0" borderId="0" xfId="0" applyFont="1" applyFill="1" applyBorder="1" applyAlignment="1">
      <alignment horizontal="center" vertical="center" wrapText="1"/>
    </xf>
    <xf numFmtId="164" fontId="13" fillId="4" borderId="0" xfId="0" applyNumberFormat="1" applyFont="1" applyFill="1" applyBorder="1" applyAlignment="1">
      <alignment horizontal="center" vertical="center"/>
    </xf>
    <xf numFmtId="0" fontId="27" fillId="13" borderId="0" xfId="0" applyFont="1" applyFill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26" fillId="4" borderId="4" xfId="1" applyFont="1" applyFill="1" applyBorder="1" applyAlignment="1">
      <alignment horizontal="center" vertical="center"/>
    </xf>
    <xf numFmtId="0" fontId="26" fillId="4" borderId="10" xfId="1" applyFont="1" applyFill="1" applyBorder="1" applyAlignment="1">
      <alignment horizontal="center" vertical="center"/>
    </xf>
    <xf numFmtId="0" fontId="26" fillId="4" borderId="8" xfId="1" applyFont="1" applyFill="1" applyBorder="1" applyAlignment="1">
      <alignment horizontal="center" vertical="center"/>
    </xf>
    <xf numFmtId="0" fontId="32" fillId="0" borderId="4" xfId="0" applyFont="1" applyFill="1" applyBorder="1" applyAlignment="1">
      <alignment horizontal="center" vertical="center" wrapText="1"/>
    </xf>
    <xf numFmtId="14" fontId="32" fillId="0" borderId="4" xfId="0" applyNumberFormat="1" applyFont="1" applyFill="1" applyBorder="1" applyAlignment="1">
      <alignment horizontal="center" vertical="center" wrapText="1"/>
    </xf>
    <xf numFmtId="0" fontId="32" fillId="0" borderId="4" xfId="0" applyFont="1" applyFill="1" applyBorder="1" applyAlignment="1">
      <alignment horizontal="justify" vertical="center" wrapText="1"/>
    </xf>
    <xf numFmtId="0" fontId="32" fillId="11" borderId="4" xfId="0" applyFont="1" applyFill="1" applyBorder="1" applyAlignment="1">
      <alignment horizontal="center" vertical="center" wrapText="1"/>
    </xf>
    <xf numFmtId="14" fontId="32" fillId="11" borderId="4" xfId="0" applyNumberFormat="1" applyFont="1" applyFill="1" applyBorder="1" applyAlignment="1">
      <alignment horizontal="center" vertical="center" wrapText="1"/>
    </xf>
    <xf numFmtId="14" fontId="32" fillId="0" borderId="5" xfId="0" applyNumberFormat="1" applyFont="1" applyFill="1" applyBorder="1" applyAlignment="1">
      <alignment horizontal="center" vertical="center" wrapText="1"/>
    </xf>
    <xf numFmtId="0" fontId="32" fillId="0" borderId="9" xfId="0" applyFont="1" applyFill="1" applyBorder="1" applyAlignment="1">
      <alignment horizontal="center" vertical="center" wrapText="1"/>
    </xf>
    <xf numFmtId="14" fontId="32" fillId="0" borderId="9" xfId="0" applyNumberFormat="1" applyFont="1" applyFill="1" applyBorder="1" applyAlignment="1">
      <alignment horizontal="center" vertical="center" wrapText="1"/>
    </xf>
    <xf numFmtId="0" fontId="32" fillId="0" borderId="9" xfId="0" applyFont="1" applyFill="1" applyBorder="1" applyAlignment="1">
      <alignment horizontal="justify" vertical="center" wrapText="1"/>
    </xf>
    <xf numFmtId="14" fontId="32" fillId="0" borderId="8" xfId="0" applyNumberFormat="1" applyFont="1" applyFill="1" applyBorder="1" applyAlignment="1">
      <alignment horizontal="center" vertical="center" wrapText="1"/>
    </xf>
    <xf numFmtId="49" fontId="33" fillId="0" borderId="4" xfId="0" applyNumberFormat="1" applyFont="1" applyFill="1" applyBorder="1" applyAlignment="1">
      <alignment horizontal="center" vertical="center" wrapText="1"/>
    </xf>
    <xf numFmtId="49" fontId="33" fillId="0" borderId="4" xfId="0" applyNumberFormat="1" applyFont="1" applyFill="1" applyBorder="1" applyAlignment="1">
      <alignment horizontal="justify" vertical="center" wrapText="1"/>
    </xf>
    <xf numFmtId="165" fontId="33" fillId="0" borderId="4" xfId="3" applyFont="1" applyFill="1" applyBorder="1" applyAlignment="1">
      <alignment horizontal="center" vertical="center" wrapText="1"/>
    </xf>
    <xf numFmtId="49" fontId="33" fillId="0" borderId="1" xfId="0" applyNumberFormat="1" applyFont="1" applyFill="1" applyBorder="1" applyAlignment="1">
      <alignment horizontal="center" vertical="center" wrapText="1"/>
    </xf>
    <xf numFmtId="49" fontId="33" fillId="0" borderId="9" xfId="0" applyNumberFormat="1" applyFont="1" applyFill="1" applyBorder="1" applyAlignment="1">
      <alignment horizontal="center" vertical="center" wrapText="1"/>
    </xf>
    <xf numFmtId="49" fontId="33" fillId="0" borderId="9" xfId="0" applyNumberFormat="1" applyFont="1" applyFill="1" applyBorder="1" applyAlignment="1">
      <alignment horizontal="justify" vertical="center" wrapText="1"/>
    </xf>
    <xf numFmtId="165" fontId="33" fillId="0" borderId="9" xfId="3" applyFont="1" applyFill="1" applyBorder="1" applyAlignment="1">
      <alignment horizontal="center" vertical="center" wrapText="1"/>
    </xf>
    <xf numFmtId="49" fontId="33" fillId="0" borderId="5" xfId="0" applyNumberFormat="1" applyFont="1" applyFill="1" applyBorder="1" applyAlignment="1">
      <alignment horizontal="center" vertical="center" wrapText="1"/>
    </xf>
    <xf numFmtId="14" fontId="32" fillId="0" borderId="10" xfId="0" applyNumberFormat="1" applyFont="1" applyFill="1" applyBorder="1" applyAlignment="1">
      <alignment horizontal="center" vertical="center" wrapText="1"/>
    </xf>
    <xf numFmtId="49" fontId="33" fillId="0" borderId="8" xfId="0" applyNumberFormat="1" applyFont="1" applyFill="1" applyBorder="1" applyAlignment="1">
      <alignment horizontal="center" vertical="center" wrapText="1"/>
    </xf>
    <xf numFmtId="49" fontId="33" fillId="0" borderId="8" xfId="0" applyNumberFormat="1" applyFont="1" applyFill="1" applyBorder="1" applyAlignment="1">
      <alignment horizontal="justify" vertical="center" wrapText="1"/>
    </xf>
    <xf numFmtId="0" fontId="32" fillId="0" borderId="8" xfId="0" applyFont="1" applyFill="1" applyBorder="1" applyAlignment="1">
      <alignment horizontal="center" vertical="center" wrapText="1"/>
    </xf>
    <xf numFmtId="165" fontId="33" fillId="0" borderId="8" xfId="3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vertical="center"/>
    </xf>
    <xf numFmtId="0" fontId="7" fillId="2" borderId="0" xfId="0" applyFont="1" applyFill="1" applyBorder="1" applyAlignment="1">
      <alignment vertical="center"/>
    </xf>
    <xf numFmtId="0" fontId="7" fillId="2" borderId="15" xfId="0" applyFont="1" applyFill="1" applyBorder="1" applyAlignment="1">
      <alignment vertical="center"/>
    </xf>
    <xf numFmtId="164" fontId="6" fillId="4" borderId="4" xfId="0" applyNumberFormat="1" applyFont="1" applyFill="1" applyBorder="1" applyAlignment="1">
      <alignment horizontal="center" vertical="center"/>
    </xf>
    <xf numFmtId="43" fontId="6" fillId="4" borderId="4" xfId="2" applyFont="1" applyFill="1" applyBorder="1" applyAlignment="1">
      <alignment vertical="center"/>
    </xf>
    <xf numFmtId="164" fontId="6" fillId="12" borderId="4" xfId="0" applyNumberFormat="1" applyFont="1" applyFill="1" applyBorder="1" applyAlignment="1">
      <alignment horizontal="center" vertical="center"/>
    </xf>
    <xf numFmtId="0" fontId="6" fillId="4" borderId="4" xfId="0" applyFont="1" applyFill="1" applyBorder="1" applyAlignment="1">
      <alignment vertical="center"/>
    </xf>
    <xf numFmtId="0" fontId="6" fillId="12" borderId="4" xfId="0" applyFont="1" applyFill="1" applyBorder="1" applyAlignment="1">
      <alignment horizontal="center" vertical="center"/>
    </xf>
    <xf numFmtId="49" fontId="6" fillId="12" borderId="4" xfId="0" applyNumberFormat="1" applyFont="1" applyFill="1" applyBorder="1" applyAlignment="1">
      <alignment horizontal="center" vertical="center"/>
    </xf>
    <xf numFmtId="0" fontId="6" fillId="5" borderId="8" xfId="0" applyFont="1" applyFill="1" applyBorder="1" applyAlignment="1">
      <alignment horizontal="center" vertical="center"/>
    </xf>
    <xf numFmtId="0" fontId="6" fillId="5" borderId="4" xfId="0" applyFont="1" applyFill="1" applyBorder="1" applyAlignment="1">
      <alignment vertical="center" wrapText="1"/>
    </xf>
    <xf numFmtId="0" fontId="6" fillId="5" borderId="4" xfId="0" applyFont="1" applyFill="1" applyBorder="1" applyAlignment="1">
      <alignment horizontal="justify" vertical="center" wrapText="1"/>
    </xf>
    <xf numFmtId="0" fontId="6" fillId="6" borderId="4" xfId="0" applyFont="1" applyFill="1" applyBorder="1" applyAlignment="1">
      <alignment vertical="center"/>
    </xf>
    <xf numFmtId="0" fontId="6" fillId="7" borderId="4" xfId="0" applyFont="1" applyFill="1" applyBorder="1" applyAlignment="1">
      <alignment vertical="center"/>
    </xf>
    <xf numFmtId="0" fontId="6" fillId="5" borderId="4" xfId="0" applyFont="1" applyFill="1" applyBorder="1" applyAlignment="1">
      <alignment horizontal="left" vertical="center" wrapText="1"/>
    </xf>
    <xf numFmtId="3" fontId="6" fillId="12" borderId="4" xfId="0" applyNumberFormat="1" applyFont="1" applyFill="1" applyBorder="1" applyAlignment="1">
      <alignment horizontal="center" vertical="center"/>
    </xf>
    <xf numFmtId="14" fontId="6" fillId="6" borderId="4" xfId="0" applyNumberFormat="1" applyFont="1" applyFill="1" applyBorder="1" applyAlignment="1">
      <alignment horizontal="center" vertical="center" wrapText="1"/>
    </xf>
    <xf numFmtId="49" fontId="6" fillId="6" borderId="4" xfId="0" applyNumberFormat="1" applyFont="1" applyFill="1" applyBorder="1" applyAlignment="1">
      <alignment horizontal="center" vertical="center" wrapText="1"/>
    </xf>
    <xf numFmtId="164" fontId="6" fillId="6" borderId="4" xfId="0" applyNumberFormat="1" applyFont="1" applyFill="1" applyBorder="1" applyAlignment="1">
      <alignment horizontal="center" vertical="center"/>
    </xf>
    <xf numFmtId="0" fontId="26" fillId="4" borderId="9" xfId="1" applyFont="1" applyFill="1" applyBorder="1" applyAlignment="1">
      <alignment horizontal="center" vertical="center"/>
    </xf>
    <xf numFmtId="0" fontId="6" fillId="12" borderId="10" xfId="0" applyFont="1" applyFill="1" applyBorder="1" applyAlignment="1">
      <alignment horizontal="center" vertical="center"/>
    </xf>
    <xf numFmtId="0" fontId="6" fillId="5" borderId="10" xfId="0" applyFont="1" applyFill="1" applyBorder="1" applyAlignment="1">
      <alignment vertical="center" wrapText="1"/>
    </xf>
    <xf numFmtId="0" fontId="6" fillId="5" borderId="10" xfId="0" applyFont="1" applyFill="1" applyBorder="1" applyAlignment="1">
      <alignment horizontal="justify" vertical="center" wrapText="1"/>
    </xf>
    <xf numFmtId="14" fontId="6" fillId="6" borderId="10" xfId="0" applyNumberFormat="1" applyFont="1" applyFill="1" applyBorder="1" applyAlignment="1">
      <alignment horizontal="center" vertical="center" wrapText="1"/>
    </xf>
    <xf numFmtId="49" fontId="6" fillId="6" borderId="10" xfId="0" applyNumberFormat="1" applyFont="1" applyFill="1" applyBorder="1" applyAlignment="1">
      <alignment horizontal="center" vertical="center" wrapText="1"/>
    </xf>
    <xf numFmtId="164" fontId="6" fillId="6" borderId="10" xfId="0" applyNumberFormat="1" applyFont="1" applyFill="1" applyBorder="1" applyAlignment="1">
      <alignment horizontal="center" vertical="center"/>
    </xf>
    <xf numFmtId="0" fontId="6" fillId="7" borderId="10" xfId="0" applyFont="1" applyFill="1" applyBorder="1" applyAlignment="1">
      <alignment vertical="center"/>
    </xf>
    <xf numFmtId="164" fontId="6" fillId="4" borderId="9" xfId="0" applyNumberFormat="1" applyFont="1" applyFill="1" applyBorder="1" applyAlignment="1">
      <alignment horizontal="center" vertical="center"/>
    </xf>
    <xf numFmtId="164" fontId="6" fillId="12" borderId="9" xfId="0" applyNumberFormat="1" applyFont="1" applyFill="1" applyBorder="1" applyAlignment="1">
      <alignment horizontal="center" vertical="center"/>
    </xf>
    <xf numFmtId="0" fontId="6" fillId="12" borderId="8" xfId="0" applyFont="1" applyFill="1" applyBorder="1" applyAlignment="1">
      <alignment horizontal="center" vertical="center"/>
    </xf>
    <xf numFmtId="0" fontId="6" fillId="5" borderId="8" xfId="0" applyFont="1" applyFill="1" applyBorder="1" applyAlignment="1">
      <alignment vertical="center" wrapText="1"/>
    </xf>
    <xf numFmtId="14" fontId="6" fillId="6" borderId="8" xfId="0" applyNumberFormat="1" applyFont="1" applyFill="1" applyBorder="1" applyAlignment="1">
      <alignment horizontal="center" vertical="center" wrapText="1"/>
    </xf>
    <xf numFmtId="49" fontId="6" fillId="6" borderId="8" xfId="0" applyNumberFormat="1" applyFont="1" applyFill="1" applyBorder="1" applyAlignment="1">
      <alignment horizontal="center" vertical="center" wrapText="1"/>
    </xf>
    <xf numFmtId="164" fontId="6" fillId="6" borderId="8" xfId="0" applyNumberFormat="1" applyFont="1" applyFill="1" applyBorder="1" applyAlignment="1">
      <alignment horizontal="center" vertical="center"/>
    </xf>
    <xf numFmtId="0" fontId="6" fillId="7" borderId="8" xfId="0" applyFont="1" applyFill="1" applyBorder="1" applyAlignment="1">
      <alignment vertical="center"/>
    </xf>
    <xf numFmtId="0" fontId="6" fillId="5" borderId="10" xfId="0" applyFont="1" applyFill="1" applyBorder="1" applyAlignment="1">
      <alignment horizontal="center" vertical="center"/>
    </xf>
    <xf numFmtId="164" fontId="6" fillId="4" borderId="8" xfId="0" applyNumberFormat="1" applyFont="1" applyFill="1" applyBorder="1" applyAlignment="1">
      <alignment horizontal="center" vertical="center"/>
    </xf>
    <xf numFmtId="0" fontId="6" fillId="12" borderId="9" xfId="0" applyFont="1" applyFill="1" applyBorder="1" applyAlignment="1">
      <alignment horizontal="center" vertical="center"/>
    </xf>
    <xf numFmtId="0" fontId="6" fillId="5" borderId="9" xfId="0" applyFont="1" applyFill="1" applyBorder="1" applyAlignment="1">
      <alignment vertical="center" wrapText="1"/>
    </xf>
    <xf numFmtId="14" fontId="6" fillId="6" borderId="9" xfId="0" applyNumberFormat="1" applyFont="1" applyFill="1" applyBorder="1" applyAlignment="1">
      <alignment horizontal="center" vertical="center" wrapText="1"/>
    </xf>
    <xf numFmtId="49" fontId="6" fillId="6" borderId="9" xfId="0" applyNumberFormat="1" applyFont="1" applyFill="1" applyBorder="1" applyAlignment="1">
      <alignment horizontal="center" vertical="center" wrapText="1"/>
    </xf>
    <xf numFmtId="164" fontId="6" fillId="6" borderId="9" xfId="0" applyNumberFormat="1" applyFont="1" applyFill="1" applyBorder="1" applyAlignment="1">
      <alignment horizontal="center" vertical="center"/>
    </xf>
    <xf numFmtId="0" fontId="6" fillId="7" borderId="9" xfId="0" applyFont="1" applyFill="1" applyBorder="1" applyAlignment="1">
      <alignment vertical="center"/>
    </xf>
    <xf numFmtId="3" fontId="5" fillId="12" borderId="8" xfId="0" applyNumberFormat="1" applyFont="1" applyFill="1" applyBorder="1" applyAlignment="1">
      <alignment horizontal="center" vertical="center"/>
    </xf>
    <xf numFmtId="0" fontId="5" fillId="12" borderId="8" xfId="0" applyFont="1" applyFill="1" applyBorder="1" applyAlignment="1">
      <alignment horizontal="center" vertical="center"/>
    </xf>
    <xf numFmtId="166" fontId="33" fillId="0" borderId="8" xfId="0" applyNumberFormat="1" applyFont="1" applyFill="1" applyBorder="1" applyAlignment="1">
      <alignment horizontal="center" vertical="center" wrapText="1"/>
    </xf>
    <xf numFmtId="14" fontId="33" fillId="0" borderId="8" xfId="0" applyNumberFormat="1" applyFont="1" applyFill="1" applyBorder="1" applyAlignment="1">
      <alignment horizontal="center" vertical="center" wrapText="1"/>
    </xf>
    <xf numFmtId="0" fontId="4" fillId="12" borderId="8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justify" vertical="center" wrapText="1"/>
    </xf>
    <xf numFmtId="49" fontId="33" fillId="0" borderId="10" xfId="0" applyNumberFormat="1" applyFont="1" applyFill="1" applyBorder="1" applyAlignment="1">
      <alignment horizontal="center" vertical="center" wrapText="1"/>
    </xf>
    <xf numFmtId="49" fontId="33" fillId="0" borderId="10" xfId="0" applyNumberFormat="1" applyFont="1" applyFill="1" applyBorder="1" applyAlignment="1">
      <alignment horizontal="justify" vertical="center" wrapText="1"/>
    </xf>
    <xf numFmtId="0" fontId="32" fillId="0" borderId="10" xfId="0" applyFont="1" applyFill="1" applyBorder="1" applyAlignment="1">
      <alignment horizontal="center" vertical="center" wrapText="1"/>
    </xf>
    <xf numFmtId="165" fontId="33" fillId="0" borderId="10" xfId="3" applyFont="1" applyFill="1" applyBorder="1" applyAlignment="1">
      <alignment horizontal="center" vertical="center" wrapText="1"/>
    </xf>
    <xf numFmtId="164" fontId="6" fillId="4" borderId="10" xfId="0" applyNumberFormat="1" applyFont="1" applyFill="1" applyBorder="1" applyAlignment="1">
      <alignment horizontal="center" vertical="center"/>
    </xf>
    <xf numFmtId="166" fontId="33" fillId="0" borderId="10" xfId="0" applyNumberFormat="1" applyFont="1" applyFill="1" applyBorder="1" applyAlignment="1">
      <alignment horizontal="center" vertical="center" wrapText="1"/>
    </xf>
    <xf numFmtId="0" fontId="4" fillId="12" borderId="10" xfId="0" applyFont="1" applyFill="1" applyBorder="1" applyAlignment="1">
      <alignment horizontal="center" vertical="center"/>
    </xf>
    <xf numFmtId="0" fontId="3" fillId="5" borderId="10" xfId="0" applyFont="1" applyFill="1" applyBorder="1" applyAlignment="1">
      <alignment horizontal="center" vertical="center"/>
    </xf>
    <xf numFmtId="0" fontId="3" fillId="5" borderId="10" xfId="0" applyFont="1" applyFill="1" applyBorder="1" applyAlignment="1">
      <alignment vertical="center" wrapText="1"/>
    </xf>
    <xf numFmtId="0" fontId="3" fillId="5" borderId="9" xfId="0" applyFont="1" applyFill="1" applyBorder="1" applyAlignment="1">
      <alignment horizontal="justify" vertical="center" wrapText="1"/>
    </xf>
    <xf numFmtId="164" fontId="6" fillId="12" borderId="8" xfId="0" applyNumberFormat="1" applyFont="1" applyFill="1" applyBorder="1" applyAlignment="1">
      <alignment horizontal="center" vertical="center"/>
    </xf>
    <xf numFmtId="165" fontId="46" fillId="21" borderId="21" xfId="12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vertical="center" wrapText="1"/>
    </xf>
    <xf numFmtId="0" fontId="1" fillId="5" borderId="9" xfId="0" applyFont="1" applyFill="1" applyBorder="1" applyAlignment="1">
      <alignment horizontal="justify" vertical="center" wrapText="1"/>
    </xf>
    <xf numFmtId="0" fontId="1" fillId="5" borderId="22" xfId="0" applyFont="1" applyFill="1" applyBorder="1" applyAlignment="1">
      <alignment horizontal="justify" vertical="center" wrapText="1"/>
    </xf>
    <xf numFmtId="14" fontId="27" fillId="0" borderId="0" xfId="0" applyNumberFormat="1" applyFont="1" applyFill="1" applyBorder="1" applyAlignment="1">
      <alignment horizontal="left" vertical="center" wrapText="1"/>
    </xf>
    <xf numFmtId="0" fontId="10" fillId="0" borderId="1" xfId="0" applyFont="1" applyBorder="1" applyAlignment="1">
      <alignment vertical="center" wrapText="1"/>
    </xf>
    <xf numFmtId="0" fontId="8" fillId="0" borderId="2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4" fontId="14" fillId="2" borderId="11" xfId="0" applyNumberFormat="1" applyFont="1" applyFill="1" applyBorder="1" applyAlignment="1">
      <alignment vertical="center" wrapText="1"/>
    </xf>
    <xf numFmtId="0" fontId="8" fillId="0" borderId="12" xfId="0" applyFont="1" applyBorder="1" applyAlignment="1">
      <alignment vertical="center"/>
    </xf>
    <xf numFmtId="0" fontId="8" fillId="0" borderId="13" xfId="0" applyFont="1" applyBorder="1" applyAlignment="1">
      <alignment vertical="center"/>
    </xf>
    <xf numFmtId="0" fontId="10" fillId="0" borderId="5" xfId="0" applyFont="1" applyBorder="1" applyAlignment="1">
      <alignment vertical="center" wrapText="1"/>
    </xf>
    <xf numFmtId="0" fontId="8" fillId="0" borderId="6" xfId="0" applyFont="1" applyBorder="1" applyAlignment="1">
      <alignment vertical="center"/>
    </xf>
    <xf numFmtId="0" fontId="10" fillId="4" borderId="7" xfId="0" applyFont="1" applyFill="1" applyBorder="1" applyAlignment="1">
      <alignment vertical="center" wrapText="1"/>
    </xf>
    <xf numFmtId="0" fontId="8" fillId="0" borderId="7" xfId="0" applyFont="1" applyBorder="1" applyAlignment="1">
      <alignment vertical="center"/>
    </xf>
    <xf numFmtId="0" fontId="15" fillId="0" borderId="1" xfId="0" applyFont="1" applyBorder="1" applyAlignment="1">
      <alignment vertical="center" wrapText="1"/>
    </xf>
    <xf numFmtId="0" fontId="0" fillId="0" borderId="16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17" xfId="0" applyFont="1" applyBorder="1" applyAlignment="1">
      <alignment horizontal="center" vertical="center"/>
    </xf>
    <xf numFmtId="0" fontId="0" fillId="0" borderId="18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19" xfId="0" applyFont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vertical="center" wrapText="1"/>
    </xf>
    <xf numFmtId="0" fontId="0" fillId="0" borderId="8" xfId="0" applyFont="1" applyBorder="1" applyAlignment="1">
      <alignment vertical="center"/>
    </xf>
    <xf numFmtId="0" fontId="28" fillId="3" borderId="2" xfId="0" applyFont="1" applyFill="1" applyBorder="1" applyAlignment="1">
      <alignment vertical="center" wrapText="1"/>
    </xf>
    <xf numFmtId="0" fontId="11" fillId="2" borderId="11" xfId="0" applyFont="1" applyFill="1" applyBorder="1" applyAlignment="1">
      <alignment horizontal="center" vertical="center"/>
    </xf>
    <xf numFmtId="0" fontId="17" fillId="8" borderId="1" xfId="0" applyFont="1" applyFill="1" applyBorder="1" applyAlignment="1">
      <alignment horizontal="center" vertical="center"/>
    </xf>
    <xf numFmtId="0" fontId="8" fillId="0" borderId="2" xfId="0" applyFont="1" applyBorder="1"/>
    <xf numFmtId="0" fontId="8" fillId="0" borderId="3" xfId="0" applyFont="1" applyBorder="1"/>
    <xf numFmtId="0" fontId="17" fillId="9" borderId="1" xfId="0" applyFont="1" applyFill="1" applyBorder="1" applyAlignment="1">
      <alignment horizontal="center" vertical="center"/>
    </xf>
    <xf numFmtId="0" fontId="17" fillId="4" borderId="1" xfId="0" applyFont="1" applyFill="1" applyBorder="1" applyAlignment="1">
      <alignment horizontal="center" vertical="center"/>
    </xf>
    <xf numFmtId="0" fontId="17" fillId="6" borderId="1" xfId="0" applyFont="1" applyFill="1" applyBorder="1" applyAlignment="1">
      <alignment horizontal="center" vertical="center"/>
    </xf>
    <xf numFmtId="0" fontId="17" fillId="7" borderId="1" xfId="0" applyFont="1" applyFill="1" applyBorder="1" applyAlignment="1">
      <alignment horizontal="center" vertical="center"/>
    </xf>
    <xf numFmtId="0" fontId="21" fillId="10" borderId="0" xfId="0" applyFont="1" applyFill="1" applyAlignment="1">
      <alignment vertical="center" wrapText="1"/>
    </xf>
    <xf numFmtId="0" fontId="0" fillId="0" borderId="0" xfId="0" applyFont="1" applyAlignment="1"/>
  </cellXfs>
  <cellStyles count="26">
    <cellStyle name="Accent" xfId="6"/>
    <cellStyle name="Accent 1" xfId="7"/>
    <cellStyle name="Accent 2" xfId="8"/>
    <cellStyle name="Accent 3" xfId="9"/>
    <cellStyle name="Bad" xfId="10"/>
    <cellStyle name="Error" xfId="11"/>
    <cellStyle name="Excel Built-in Comma" xfId="4"/>
    <cellStyle name="Excel Built-in Comma 2" xfId="12"/>
    <cellStyle name="Excel_BuiltIn_Comma" xfId="3"/>
    <cellStyle name="Footnote" xfId="13"/>
    <cellStyle name="Good" xfId="14"/>
    <cellStyle name="Heading" xfId="15"/>
    <cellStyle name="Heading 1" xfId="16"/>
    <cellStyle name="Heading 2" xfId="17"/>
    <cellStyle name="Hiperlink" xfId="1" builtinId="8"/>
    <cellStyle name="Neutral" xfId="18"/>
    <cellStyle name="Normal" xfId="0" builtinId="0"/>
    <cellStyle name="Normal 2" xfId="19"/>
    <cellStyle name="Normal 3" xfId="5"/>
    <cellStyle name="Note" xfId="20"/>
    <cellStyle name="Status" xfId="21"/>
    <cellStyle name="Text" xfId="22"/>
    <cellStyle name="Vírgula" xfId="2" builtinId="3"/>
    <cellStyle name="Vírgula 2" xfId="23"/>
    <cellStyle name="Vírgula 3" xfId="24"/>
    <cellStyle name="Warning" xfId="2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79375</xdr:colOff>
      <xdr:row>0</xdr:row>
      <xdr:rowOff>174625</xdr:rowOff>
    </xdr:from>
    <xdr:ext cx="3728027" cy="904875"/>
    <xdr:pic>
      <xdr:nvPicPr>
        <xdr:cNvPr id="3" name="Imagem 2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79375" y="174625"/>
          <a:ext cx="3728027" cy="9048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tce.gov.br/" TargetMode="External"/><Relationship Id="rId13" Type="http://schemas.openxmlformats.org/officeDocument/2006/relationships/hyperlink" Target="http://www.tce.gov.br/" TargetMode="External"/><Relationship Id="rId18" Type="http://schemas.openxmlformats.org/officeDocument/2006/relationships/hyperlink" Target="http://www.tce.gov.br/" TargetMode="External"/><Relationship Id="rId3" Type="http://schemas.openxmlformats.org/officeDocument/2006/relationships/hyperlink" Target="http://www.tce.gov.br/" TargetMode="External"/><Relationship Id="rId21" Type="http://schemas.openxmlformats.org/officeDocument/2006/relationships/drawing" Target="../drawings/drawing1.xml"/><Relationship Id="rId7" Type="http://schemas.openxmlformats.org/officeDocument/2006/relationships/hyperlink" Target="http://www.tce.gov.br/" TargetMode="External"/><Relationship Id="rId12" Type="http://schemas.openxmlformats.org/officeDocument/2006/relationships/hyperlink" Target="http://www.tce.gov.br/" TargetMode="External"/><Relationship Id="rId17" Type="http://schemas.openxmlformats.org/officeDocument/2006/relationships/hyperlink" Target="http://www.tce.gov.br/" TargetMode="External"/><Relationship Id="rId2" Type="http://schemas.openxmlformats.org/officeDocument/2006/relationships/hyperlink" Target="http://www.tce.gov.br/" TargetMode="External"/><Relationship Id="rId16" Type="http://schemas.openxmlformats.org/officeDocument/2006/relationships/hyperlink" Target="http://www.tce.gov.br/" TargetMode="External"/><Relationship Id="rId20" Type="http://schemas.openxmlformats.org/officeDocument/2006/relationships/printerSettings" Target="../printerSettings/printerSettings1.bin"/><Relationship Id="rId1" Type="http://schemas.openxmlformats.org/officeDocument/2006/relationships/hyperlink" Target="http://www.tce.pe.gov.br/" TargetMode="External"/><Relationship Id="rId6" Type="http://schemas.openxmlformats.org/officeDocument/2006/relationships/hyperlink" Target="http://www.tce.gov.br/" TargetMode="External"/><Relationship Id="rId11" Type="http://schemas.openxmlformats.org/officeDocument/2006/relationships/hyperlink" Target="http://www.tce.gov.br/" TargetMode="External"/><Relationship Id="rId5" Type="http://schemas.openxmlformats.org/officeDocument/2006/relationships/hyperlink" Target="http://www.tce.gov.br/" TargetMode="External"/><Relationship Id="rId15" Type="http://schemas.openxmlformats.org/officeDocument/2006/relationships/hyperlink" Target="http://www.tce.gov.br/" TargetMode="External"/><Relationship Id="rId10" Type="http://schemas.openxmlformats.org/officeDocument/2006/relationships/hyperlink" Target="http://www.tce.gov.br/" TargetMode="External"/><Relationship Id="rId19" Type="http://schemas.openxmlformats.org/officeDocument/2006/relationships/hyperlink" Target="http://www.tce.gov.br/" TargetMode="External"/><Relationship Id="rId4" Type="http://schemas.openxmlformats.org/officeDocument/2006/relationships/hyperlink" Target="http://www.tce.gov.br/" TargetMode="External"/><Relationship Id="rId9" Type="http://schemas.openxmlformats.org/officeDocument/2006/relationships/hyperlink" Target="http://www.tce.gov.br/" TargetMode="External"/><Relationship Id="rId14" Type="http://schemas.openxmlformats.org/officeDocument/2006/relationships/hyperlink" Target="http://www.tce.gov.b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937"/>
  <sheetViews>
    <sheetView tabSelected="1" view="pageBreakPreview" zoomScale="83" zoomScaleNormal="70" zoomScaleSheetLayoutView="83" workbookViewId="0">
      <pane ySplit="6" topLeftCell="A7" activePane="bottomLeft" state="frozen"/>
      <selection activeCell="E1" sqref="E1"/>
      <selection pane="bottomLeft" activeCell="T27" sqref="T27"/>
    </sheetView>
  </sheetViews>
  <sheetFormatPr defaultColWidth="14.42578125" defaultRowHeight="15" customHeight="1"/>
  <cols>
    <col min="1" max="1" width="21.5703125" style="22" customWidth="1"/>
    <col min="2" max="2" width="18.42578125" style="22" customWidth="1"/>
    <col min="3" max="3" width="20.28515625" style="22" customWidth="1"/>
    <col min="4" max="4" width="44.7109375" style="22" customWidth="1"/>
    <col min="5" max="5" width="18.5703125" style="22" customWidth="1"/>
    <col min="6" max="6" width="17.28515625" style="22" customWidth="1"/>
    <col min="7" max="7" width="16.7109375" style="22" customWidth="1"/>
    <col min="8" max="8" width="17.28515625" style="22" customWidth="1"/>
    <col min="9" max="9" width="25.42578125" style="22" customWidth="1"/>
    <col min="10" max="11" width="20.5703125" style="22" customWidth="1"/>
    <col min="12" max="12" width="24.28515625" style="22" customWidth="1"/>
    <col min="13" max="13" width="27" style="22" customWidth="1"/>
    <col min="14" max="14" width="12.28515625" style="22" customWidth="1"/>
    <col min="15" max="15" width="24.7109375" style="23" customWidth="1"/>
    <col min="16" max="17" width="12.28515625" style="23" customWidth="1"/>
    <col min="18" max="18" width="19.7109375" style="22" customWidth="1"/>
    <col min="19" max="19" width="21.5703125" style="22" customWidth="1"/>
    <col min="20" max="20" width="16.28515625" style="22" customWidth="1"/>
    <col min="21" max="21" width="21.5703125" style="22" customWidth="1"/>
    <col min="22" max="22" width="21.7109375" style="22" customWidth="1"/>
    <col min="23" max="23" width="16.7109375" style="22" customWidth="1"/>
    <col min="24" max="24" width="21.28515625" style="22" customWidth="1"/>
    <col min="25" max="25" width="18" style="22" customWidth="1"/>
    <col min="26" max="26" width="22.28515625" style="22" customWidth="1"/>
    <col min="27" max="27" width="20.28515625" style="22" customWidth="1"/>
    <col min="28" max="16384" width="14.42578125" style="22"/>
  </cols>
  <sheetData>
    <row r="1" spans="1:27" ht="30.75" customHeight="1">
      <c r="A1" s="142"/>
      <c r="B1" s="143"/>
      <c r="C1" s="144"/>
      <c r="D1" s="65" t="s">
        <v>250</v>
      </c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7"/>
    </row>
    <row r="2" spans="1:27" ht="33.75" customHeight="1">
      <c r="A2" s="145"/>
      <c r="B2" s="146"/>
      <c r="C2" s="147"/>
      <c r="D2" s="65" t="s">
        <v>251</v>
      </c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7"/>
    </row>
    <row r="3" spans="1:27" ht="33.75" customHeight="1">
      <c r="A3" s="145"/>
      <c r="B3" s="146"/>
      <c r="C3" s="147"/>
      <c r="D3" s="65" t="s">
        <v>252</v>
      </c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7"/>
    </row>
    <row r="4" spans="1:27" ht="23.25" customHeight="1">
      <c r="A4" s="149" t="s">
        <v>311</v>
      </c>
      <c r="B4" s="150"/>
      <c r="C4" s="150"/>
      <c r="D4" s="150"/>
      <c r="E4" s="151" t="s">
        <v>0</v>
      </c>
      <c r="F4" s="132"/>
      <c r="G4" s="132"/>
      <c r="H4" s="132"/>
      <c r="I4" s="132"/>
      <c r="J4" s="132"/>
      <c r="K4" s="132"/>
      <c r="L4" s="132"/>
      <c r="M4" s="132"/>
      <c r="N4" s="132"/>
      <c r="O4" s="132"/>
      <c r="P4" s="132"/>
      <c r="Q4" s="132"/>
      <c r="R4" s="132"/>
      <c r="S4" s="132"/>
      <c r="T4" s="132"/>
      <c r="U4" s="132"/>
      <c r="V4" s="132"/>
      <c r="W4" s="132"/>
      <c r="X4" s="132"/>
      <c r="Y4" s="132"/>
      <c r="Z4" s="132"/>
      <c r="AA4" s="133"/>
    </row>
    <row r="5" spans="1:27" ht="25.5">
      <c r="A5" s="152" t="s">
        <v>1</v>
      </c>
      <c r="B5" s="135"/>
      <c r="C5" s="135"/>
      <c r="D5" s="135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3"/>
      <c r="R5" s="148" t="s">
        <v>2</v>
      </c>
      <c r="S5" s="132"/>
      <c r="T5" s="133"/>
      <c r="U5" s="148" t="s">
        <v>3</v>
      </c>
      <c r="V5" s="132"/>
      <c r="W5" s="132"/>
      <c r="X5" s="133"/>
      <c r="Y5" s="148" t="s">
        <v>4</v>
      </c>
      <c r="Z5" s="132"/>
      <c r="AA5" s="133"/>
    </row>
    <row r="6" spans="1:27" ht="75">
      <c r="A6" s="1" t="s">
        <v>5</v>
      </c>
      <c r="B6" s="1" t="s">
        <v>6</v>
      </c>
      <c r="C6" s="1" t="s">
        <v>7</v>
      </c>
      <c r="D6" s="1" t="s">
        <v>8</v>
      </c>
      <c r="E6" s="1" t="s">
        <v>9</v>
      </c>
      <c r="F6" s="1" t="s">
        <v>10</v>
      </c>
      <c r="G6" s="1" t="s">
        <v>11</v>
      </c>
      <c r="H6" s="1" t="s">
        <v>12</v>
      </c>
      <c r="I6" s="21" t="s">
        <v>13</v>
      </c>
      <c r="J6" s="1" t="s">
        <v>14</v>
      </c>
      <c r="K6" s="1" t="s">
        <v>15</v>
      </c>
      <c r="L6" s="1" t="s">
        <v>16</v>
      </c>
      <c r="M6" s="1" t="s">
        <v>17</v>
      </c>
      <c r="N6" s="1" t="s">
        <v>18</v>
      </c>
      <c r="O6" s="21" t="s">
        <v>19</v>
      </c>
      <c r="P6" s="21" t="s">
        <v>20</v>
      </c>
      <c r="Q6" s="21" t="s">
        <v>21</v>
      </c>
      <c r="R6" s="1" t="s">
        <v>22</v>
      </c>
      <c r="S6" s="1" t="s">
        <v>23</v>
      </c>
      <c r="T6" s="1" t="s">
        <v>24</v>
      </c>
      <c r="U6" s="1" t="s">
        <v>25</v>
      </c>
      <c r="V6" s="1" t="s">
        <v>26</v>
      </c>
      <c r="W6" s="1" t="s">
        <v>27</v>
      </c>
      <c r="X6" s="1" t="s">
        <v>28</v>
      </c>
      <c r="Y6" s="1" t="s">
        <v>29</v>
      </c>
      <c r="Z6" s="1" t="s">
        <v>30</v>
      </c>
      <c r="AA6" s="1" t="s">
        <v>31</v>
      </c>
    </row>
    <row r="7" spans="1:27" ht="102.6" customHeight="1">
      <c r="A7" s="42" t="s">
        <v>131</v>
      </c>
      <c r="B7" s="45" t="s">
        <v>132</v>
      </c>
      <c r="C7" s="43">
        <v>43617</v>
      </c>
      <c r="D7" s="44" t="s">
        <v>224</v>
      </c>
      <c r="E7" s="42" t="s">
        <v>134</v>
      </c>
      <c r="F7" s="42" t="s">
        <v>133</v>
      </c>
      <c r="G7" s="68">
        <v>108000</v>
      </c>
      <c r="H7" s="69"/>
      <c r="I7" s="70">
        <v>457204300</v>
      </c>
      <c r="J7" s="43" t="s">
        <v>135</v>
      </c>
      <c r="K7" s="43" t="s">
        <v>213</v>
      </c>
      <c r="L7" s="71"/>
      <c r="M7" s="39" t="s">
        <v>136</v>
      </c>
      <c r="N7" s="72">
        <v>150101</v>
      </c>
      <c r="O7" s="73" t="s">
        <v>190</v>
      </c>
      <c r="P7" s="72" t="s">
        <v>191</v>
      </c>
      <c r="Q7" s="72" t="s">
        <v>192</v>
      </c>
      <c r="R7" s="74" t="s">
        <v>137</v>
      </c>
      <c r="S7" s="75" t="s">
        <v>138</v>
      </c>
      <c r="T7" s="76" t="s">
        <v>139</v>
      </c>
      <c r="U7" s="77"/>
      <c r="V7" s="77"/>
      <c r="W7" s="77"/>
      <c r="X7" s="77"/>
      <c r="Y7" s="78"/>
      <c r="Z7" s="78"/>
      <c r="AA7" s="78"/>
    </row>
    <row r="8" spans="1:27" ht="178.15" customHeight="1">
      <c r="A8" s="42" t="s">
        <v>196</v>
      </c>
      <c r="B8" s="45" t="s">
        <v>197</v>
      </c>
      <c r="C8" s="43">
        <v>45016</v>
      </c>
      <c r="D8" s="44" t="s">
        <v>225</v>
      </c>
      <c r="E8" s="45" t="s">
        <v>140</v>
      </c>
      <c r="F8" s="45" t="s">
        <v>141</v>
      </c>
      <c r="G8" s="68">
        <v>189768</v>
      </c>
      <c r="H8" s="69"/>
      <c r="I8" s="70">
        <v>457204300</v>
      </c>
      <c r="J8" s="46">
        <v>45016</v>
      </c>
      <c r="K8" s="43">
        <v>45350</v>
      </c>
      <c r="L8" s="43"/>
      <c r="M8" s="39" t="s">
        <v>136</v>
      </c>
      <c r="N8" s="72">
        <v>150101</v>
      </c>
      <c r="O8" s="73" t="s">
        <v>190</v>
      </c>
      <c r="P8" s="72" t="s">
        <v>191</v>
      </c>
      <c r="Q8" s="72" t="s">
        <v>192</v>
      </c>
      <c r="R8" s="74" t="s">
        <v>198</v>
      </c>
      <c r="S8" s="79" t="s">
        <v>199</v>
      </c>
      <c r="T8" s="76" t="s">
        <v>200</v>
      </c>
      <c r="U8" s="77"/>
      <c r="V8" s="77"/>
      <c r="W8" s="77"/>
      <c r="X8" s="77"/>
      <c r="Y8" s="78"/>
      <c r="Z8" s="78"/>
      <c r="AA8" s="78"/>
    </row>
    <row r="9" spans="1:27" ht="211.9" customHeight="1">
      <c r="A9" s="42" t="s">
        <v>145</v>
      </c>
      <c r="B9" s="42" t="s">
        <v>146</v>
      </c>
      <c r="C9" s="43">
        <v>44735</v>
      </c>
      <c r="D9" s="44" t="s">
        <v>226</v>
      </c>
      <c r="E9" s="42" t="s">
        <v>140</v>
      </c>
      <c r="F9" s="42" t="s">
        <v>141</v>
      </c>
      <c r="G9" s="68">
        <v>65000</v>
      </c>
      <c r="H9" s="68">
        <v>65000</v>
      </c>
      <c r="I9" s="70">
        <v>457204300</v>
      </c>
      <c r="J9" s="43">
        <v>44735</v>
      </c>
      <c r="K9" s="43">
        <v>45100</v>
      </c>
      <c r="L9" s="71"/>
      <c r="M9" s="39" t="s">
        <v>136</v>
      </c>
      <c r="N9" s="72">
        <v>150101</v>
      </c>
      <c r="O9" s="80" t="s">
        <v>190</v>
      </c>
      <c r="P9" s="72" t="s">
        <v>191</v>
      </c>
      <c r="Q9" s="72" t="s">
        <v>192</v>
      </c>
      <c r="R9" s="74" t="s">
        <v>142</v>
      </c>
      <c r="S9" s="75" t="s">
        <v>143</v>
      </c>
      <c r="T9" s="76" t="s">
        <v>144</v>
      </c>
      <c r="U9" s="77"/>
      <c r="V9" s="77"/>
      <c r="W9" s="77"/>
      <c r="X9" s="77"/>
      <c r="Y9" s="78"/>
      <c r="Z9" s="78"/>
      <c r="AA9" s="78"/>
    </row>
    <row r="10" spans="1:27" ht="193.9" customHeight="1">
      <c r="A10" s="42" t="s">
        <v>147</v>
      </c>
      <c r="B10" s="42" t="s">
        <v>148</v>
      </c>
      <c r="C10" s="43">
        <v>43313</v>
      </c>
      <c r="D10" s="44" t="s">
        <v>227</v>
      </c>
      <c r="E10" s="42" t="s">
        <v>149</v>
      </c>
      <c r="F10" s="42" t="s">
        <v>150</v>
      </c>
      <c r="G10" s="68">
        <v>45900</v>
      </c>
      <c r="H10" s="68">
        <f>3519*12</f>
        <v>42228</v>
      </c>
      <c r="I10" s="70">
        <v>457204300</v>
      </c>
      <c r="J10" s="43" t="s">
        <v>151</v>
      </c>
      <c r="K10" s="43">
        <v>45504</v>
      </c>
      <c r="L10" s="71"/>
      <c r="M10" s="39" t="s">
        <v>136</v>
      </c>
      <c r="N10" s="72">
        <v>150101</v>
      </c>
      <c r="O10" s="80" t="s">
        <v>190</v>
      </c>
      <c r="P10" s="72" t="s">
        <v>191</v>
      </c>
      <c r="Q10" s="72" t="s">
        <v>192</v>
      </c>
      <c r="R10" s="74" t="s">
        <v>153</v>
      </c>
      <c r="S10" s="75" t="s">
        <v>154</v>
      </c>
      <c r="T10" s="76" t="s">
        <v>155</v>
      </c>
      <c r="U10" s="81">
        <v>44409</v>
      </c>
      <c r="V10" s="82" t="s">
        <v>156</v>
      </c>
      <c r="W10" s="83">
        <f>(3519-3825)*12</f>
        <v>-3672</v>
      </c>
      <c r="X10" s="77"/>
      <c r="Y10" s="78"/>
      <c r="Z10" s="78"/>
      <c r="AA10" s="78"/>
    </row>
    <row r="11" spans="1:27" ht="70.150000000000006" customHeight="1">
      <c r="A11" s="42" t="s">
        <v>161</v>
      </c>
      <c r="B11" s="42" t="s">
        <v>162</v>
      </c>
      <c r="C11" s="43">
        <v>43556</v>
      </c>
      <c r="D11" s="44" t="s">
        <v>228</v>
      </c>
      <c r="E11" s="42" t="s">
        <v>163</v>
      </c>
      <c r="F11" s="42" t="s">
        <v>160</v>
      </c>
      <c r="G11" s="68">
        <v>70039.88</v>
      </c>
      <c r="H11" s="68">
        <v>75517.08</v>
      </c>
      <c r="I11" s="70">
        <v>457204300</v>
      </c>
      <c r="J11" s="43">
        <v>43556</v>
      </c>
      <c r="K11" s="43">
        <v>45382</v>
      </c>
      <c r="L11" s="71"/>
      <c r="M11" s="39" t="s">
        <v>136</v>
      </c>
      <c r="N11" s="72">
        <v>150101</v>
      </c>
      <c r="O11" s="80" t="s">
        <v>190</v>
      </c>
      <c r="P11" s="72" t="s">
        <v>191</v>
      </c>
      <c r="Q11" s="72" t="s">
        <v>192</v>
      </c>
      <c r="R11" s="74" t="s">
        <v>158</v>
      </c>
      <c r="S11" s="75" t="s">
        <v>157</v>
      </c>
      <c r="T11" s="76" t="s">
        <v>159</v>
      </c>
      <c r="U11" s="81"/>
      <c r="V11" s="77"/>
      <c r="W11" s="77"/>
      <c r="X11" s="77"/>
      <c r="Y11" s="78"/>
      <c r="Z11" s="78"/>
      <c r="AA11" s="78"/>
    </row>
    <row r="12" spans="1:27" ht="223.15" customHeight="1">
      <c r="A12" s="42" t="s">
        <v>164</v>
      </c>
      <c r="B12" s="42" t="s">
        <v>165</v>
      </c>
      <c r="C12" s="43">
        <v>43678</v>
      </c>
      <c r="D12" s="44" t="s">
        <v>229</v>
      </c>
      <c r="E12" s="42" t="s">
        <v>166</v>
      </c>
      <c r="F12" s="42" t="s">
        <v>150</v>
      </c>
      <c r="G12" s="68">
        <v>17592</v>
      </c>
      <c r="H12" s="68">
        <v>18780.84</v>
      </c>
      <c r="I12" s="70">
        <v>457204300</v>
      </c>
      <c r="J12" s="43">
        <v>43678</v>
      </c>
      <c r="K12" s="43">
        <v>45504</v>
      </c>
      <c r="L12" s="71"/>
      <c r="M12" s="39" t="s">
        <v>136</v>
      </c>
      <c r="N12" s="72">
        <v>150101</v>
      </c>
      <c r="O12" s="80" t="s">
        <v>190</v>
      </c>
      <c r="P12" s="72" t="s">
        <v>191</v>
      </c>
      <c r="Q12" s="72" t="s">
        <v>192</v>
      </c>
      <c r="R12" s="74" t="s">
        <v>167</v>
      </c>
      <c r="S12" s="75" t="s">
        <v>168</v>
      </c>
      <c r="T12" s="76" t="s">
        <v>169</v>
      </c>
      <c r="U12" s="81"/>
      <c r="V12" s="82"/>
      <c r="W12" s="77"/>
      <c r="X12" s="77"/>
      <c r="Y12" s="78"/>
      <c r="Z12" s="78"/>
      <c r="AA12" s="78"/>
    </row>
    <row r="13" spans="1:27" ht="257.64999999999998" customHeight="1">
      <c r="A13" s="42" t="s">
        <v>170</v>
      </c>
      <c r="B13" s="42" t="s">
        <v>171</v>
      </c>
      <c r="C13" s="43">
        <v>44256</v>
      </c>
      <c r="D13" s="44" t="s">
        <v>230</v>
      </c>
      <c r="E13" s="42" t="s">
        <v>172</v>
      </c>
      <c r="F13" s="42" t="s">
        <v>173</v>
      </c>
      <c r="G13" s="68">
        <v>35820</v>
      </c>
      <c r="H13" s="68">
        <v>16836</v>
      </c>
      <c r="I13" s="70">
        <v>457204300</v>
      </c>
      <c r="J13" s="43">
        <v>44256</v>
      </c>
      <c r="K13" s="43" t="s">
        <v>174</v>
      </c>
      <c r="L13" s="71"/>
      <c r="M13" s="39" t="s">
        <v>136</v>
      </c>
      <c r="N13" s="72">
        <v>150101</v>
      </c>
      <c r="O13" s="80" t="s">
        <v>190</v>
      </c>
      <c r="P13" s="72" t="s">
        <v>191</v>
      </c>
      <c r="Q13" s="72" t="s">
        <v>192</v>
      </c>
      <c r="R13" s="74" t="s">
        <v>167</v>
      </c>
      <c r="S13" s="75" t="s">
        <v>168</v>
      </c>
      <c r="T13" s="76" t="s">
        <v>169</v>
      </c>
      <c r="U13" s="81"/>
      <c r="V13" s="82"/>
      <c r="W13" s="77"/>
      <c r="X13" s="77"/>
      <c r="Y13" s="78"/>
      <c r="Z13" s="78"/>
      <c r="AA13" s="78"/>
    </row>
    <row r="14" spans="1:27" s="38" customFormat="1" ht="91.9" customHeight="1">
      <c r="A14" s="42" t="s">
        <v>254</v>
      </c>
      <c r="B14" s="42" t="s">
        <v>255</v>
      </c>
      <c r="C14" s="43">
        <v>44908</v>
      </c>
      <c r="D14" s="44" t="s">
        <v>230</v>
      </c>
      <c r="E14" s="42" t="s">
        <v>256</v>
      </c>
      <c r="F14" s="42" t="s">
        <v>175</v>
      </c>
      <c r="G14" s="68">
        <v>465000</v>
      </c>
      <c r="H14" s="68">
        <v>465000</v>
      </c>
      <c r="I14" s="70">
        <v>9927700</v>
      </c>
      <c r="J14" s="43">
        <v>44908</v>
      </c>
      <c r="K14" s="43">
        <v>44999</v>
      </c>
      <c r="L14" s="43">
        <v>45029</v>
      </c>
      <c r="M14" s="84" t="s">
        <v>136</v>
      </c>
      <c r="N14" s="102">
        <v>150110</v>
      </c>
      <c r="O14" s="102" t="s">
        <v>257</v>
      </c>
      <c r="P14" s="102" t="s">
        <v>193</v>
      </c>
      <c r="Q14" s="102" t="s">
        <v>258</v>
      </c>
      <c r="R14" s="74" t="s">
        <v>158</v>
      </c>
      <c r="S14" s="103" t="s">
        <v>157</v>
      </c>
      <c r="T14" s="103" t="s">
        <v>159</v>
      </c>
      <c r="U14" s="104">
        <v>45021</v>
      </c>
      <c r="V14" s="105" t="s">
        <v>259</v>
      </c>
      <c r="W14" s="106"/>
      <c r="X14" s="105" t="s">
        <v>260</v>
      </c>
      <c r="Y14" s="107"/>
      <c r="Z14" s="107"/>
      <c r="AA14" s="107"/>
    </row>
    <row r="15" spans="1:27" ht="196.9" customHeight="1">
      <c r="A15" s="42" t="s">
        <v>176</v>
      </c>
      <c r="B15" s="42" t="s">
        <v>177</v>
      </c>
      <c r="C15" s="43">
        <v>44764</v>
      </c>
      <c r="D15" s="44" t="s">
        <v>231</v>
      </c>
      <c r="E15" s="42" t="s">
        <v>178</v>
      </c>
      <c r="F15" s="42" t="s">
        <v>175</v>
      </c>
      <c r="G15" s="68">
        <v>79474.19</v>
      </c>
      <c r="H15" s="68">
        <v>79474.19</v>
      </c>
      <c r="I15" s="70">
        <v>9927700</v>
      </c>
      <c r="J15" s="43" t="s">
        <v>182</v>
      </c>
      <c r="K15" s="43">
        <v>45312</v>
      </c>
      <c r="L15" s="47">
        <v>45678</v>
      </c>
      <c r="M15" s="40" t="s">
        <v>136</v>
      </c>
      <c r="N15" s="85">
        <v>150110</v>
      </c>
      <c r="O15" s="85" t="s">
        <v>194</v>
      </c>
      <c r="P15" s="85" t="s">
        <v>193</v>
      </c>
      <c r="Q15" s="85" t="s">
        <v>195</v>
      </c>
      <c r="R15" s="74" t="s">
        <v>179</v>
      </c>
      <c r="S15" s="86" t="s">
        <v>180</v>
      </c>
      <c r="T15" s="87" t="s">
        <v>181</v>
      </c>
      <c r="U15" s="88"/>
      <c r="V15" s="89"/>
      <c r="W15" s="90"/>
      <c r="X15" s="89"/>
      <c r="Y15" s="91"/>
      <c r="Z15" s="91"/>
      <c r="AA15" s="91"/>
    </row>
    <row r="16" spans="1:27" ht="171" customHeight="1">
      <c r="A16" s="48" t="s">
        <v>183</v>
      </c>
      <c r="B16" s="48" t="s">
        <v>186</v>
      </c>
      <c r="C16" s="49">
        <v>44753</v>
      </c>
      <c r="D16" s="50" t="s">
        <v>232</v>
      </c>
      <c r="E16" s="48" t="s">
        <v>209</v>
      </c>
      <c r="F16" s="48" t="s">
        <v>173</v>
      </c>
      <c r="G16" s="92">
        <v>26500</v>
      </c>
      <c r="H16" s="92">
        <v>26500</v>
      </c>
      <c r="I16" s="93">
        <v>9927700</v>
      </c>
      <c r="J16" s="49" t="s">
        <v>188</v>
      </c>
      <c r="K16" s="47" t="s">
        <v>189</v>
      </c>
      <c r="L16" s="51">
        <v>45301</v>
      </c>
      <c r="M16" s="41" t="s">
        <v>136</v>
      </c>
      <c r="N16" s="94">
        <v>150110</v>
      </c>
      <c r="O16" s="94" t="s">
        <v>194</v>
      </c>
      <c r="P16" s="94" t="s">
        <v>193</v>
      </c>
      <c r="Q16" s="94" t="s">
        <v>195</v>
      </c>
      <c r="R16" s="74" t="s">
        <v>184</v>
      </c>
      <c r="S16" s="95" t="s">
        <v>185</v>
      </c>
      <c r="T16" s="76" t="s">
        <v>187</v>
      </c>
      <c r="U16" s="96"/>
      <c r="V16" s="97"/>
      <c r="W16" s="98"/>
      <c r="X16" s="97"/>
      <c r="Y16" s="99"/>
      <c r="Z16" s="99"/>
      <c r="AA16" s="99"/>
    </row>
    <row r="17" spans="1:27" s="37" customFormat="1" ht="116.65" customHeight="1">
      <c r="A17" s="48" t="s">
        <v>205</v>
      </c>
      <c r="B17" s="48" t="s">
        <v>206</v>
      </c>
      <c r="C17" s="49">
        <v>45072</v>
      </c>
      <c r="D17" s="50" t="s">
        <v>207</v>
      </c>
      <c r="E17" s="48" t="s">
        <v>208</v>
      </c>
      <c r="F17" s="48" t="s">
        <v>173</v>
      </c>
      <c r="G17" s="92">
        <v>19299.810000000001</v>
      </c>
      <c r="H17" s="92">
        <v>19299.810000000001</v>
      </c>
      <c r="I17" s="70">
        <v>9927700</v>
      </c>
      <c r="J17" s="49">
        <v>45076</v>
      </c>
      <c r="K17" s="47">
        <v>45441</v>
      </c>
      <c r="L17" s="51"/>
      <c r="M17" s="41" t="s">
        <v>136</v>
      </c>
      <c r="N17" s="94">
        <v>150110</v>
      </c>
      <c r="O17" s="94" t="s">
        <v>194</v>
      </c>
      <c r="P17" s="94" t="s">
        <v>193</v>
      </c>
      <c r="Q17" s="94" t="s">
        <v>195</v>
      </c>
      <c r="R17" s="74" t="s">
        <v>210</v>
      </c>
      <c r="S17" s="95" t="s">
        <v>211</v>
      </c>
      <c r="T17" s="76" t="s">
        <v>212</v>
      </c>
      <c r="U17" s="96"/>
      <c r="V17" s="97"/>
      <c r="W17" s="98"/>
      <c r="X17" s="97"/>
      <c r="Y17" s="99"/>
      <c r="Z17" s="99"/>
      <c r="AA17" s="99"/>
    </row>
    <row r="18" spans="1:27" s="38" customFormat="1" ht="84.6" customHeight="1">
      <c r="A18" s="52" t="s">
        <v>214</v>
      </c>
      <c r="B18" s="52" t="s">
        <v>217</v>
      </c>
      <c r="C18" s="49">
        <v>45138</v>
      </c>
      <c r="D18" s="53" t="s">
        <v>234</v>
      </c>
      <c r="E18" s="48" t="s">
        <v>233</v>
      </c>
      <c r="F18" s="48" t="s">
        <v>173</v>
      </c>
      <c r="G18" s="54">
        <v>37714.9</v>
      </c>
      <c r="H18" s="92"/>
      <c r="I18" s="70">
        <v>457204300</v>
      </c>
      <c r="J18" s="52" t="s">
        <v>152</v>
      </c>
      <c r="K18" s="55" t="s">
        <v>218</v>
      </c>
      <c r="L18" s="51"/>
      <c r="M18" s="41" t="s">
        <v>136</v>
      </c>
      <c r="N18" s="94">
        <v>150101</v>
      </c>
      <c r="O18" s="108" t="s">
        <v>190</v>
      </c>
      <c r="P18" s="109" t="s">
        <v>191</v>
      </c>
      <c r="Q18" s="109" t="s">
        <v>192</v>
      </c>
      <c r="R18" s="74" t="s">
        <v>215</v>
      </c>
      <c r="S18" s="95" t="s">
        <v>216</v>
      </c>
      <c r="T18" s="76" t="s">
        <v>249</v>
      </c>
      <c r="U18" s="96"/>
      <c r="V18" s="97"/>
      <c r="W18" s="98"/>
      <c r="X18" s="97"/>
      <c r="Y18" s="99"/>
      <c r="Z18" s="99"/>
      <c r="AA18" s="99"/>
    </row>
    <row r="19" spans="1:27" s="38" customFormat="1" ht="123.6" customHeight="1">
      <c r="A19" s="56" t="s">
        <v>219</v>
      </c>
      <c r="B19" s="56" t="s">
        <v>221</v>
      </c>
      <c r="C19" s="49">
        <v>45142</v>
      </c>
      <c r="D19" s="57" t="s">
        <v>235</v>
      </c>
      <c r="E19" s="48" t="s">
        <v>236</v>
      </c>
      <c r="F19" s="48" t="s">
        <v>173</v>
      </c>
      <c r="G19" s="58">
        <v>10008</v>
      </c>
      <c r="H19" s="92"/>
      <c r="I19" s="70">
        <v>457204300</v>
      </c>
      <c r="J19" s="56" t="s">
        <v>222</v>
      </c>
      <c r="K19" s="59" t="s">
        <v>223</v>
      </c>
      <c r="L19" s="60"/>
      <c r="M19" s="41" t="s">
        <v>136</v>
      </c>
      <c r="N19" s="94">
        <v>150101</v>
      </c>
      <c r="O19" s="108" t="s">
        <v>190</v>
      </c>
      <c r="P19" s="109" t="s">
        <v>191</v>
      </c>
      <c r="Q19" s="109" t="s">
        <v>192</v>
      </c>
      <c r="R19" s="100" t="s">
        <v>167</v>
      </c>
      <c r="S19" s="86" t="s">
        <v>220</v>
      </c>
      <c r="T19" s="76" t="s">
        <v>169</v>
      </c>
      <c r="U19" s="88"/>
      <c r="V19" s="89"/>
      <c r="W19" s="90"/>
      <c r="X19" s="89"/>
      <c r="Y19" s="91"/>
      <c r="Z19" s="91"/>
      <c r="AA19" s="91"/>
    </row>
    <row r="20" spans="1:27" s="38" customFormat="1" ht="115.9" customHeight="1">
      <c r="A20" s="61" t="s">
        <v>237</v>
      </c>
      <c r="B20" s="61" t="s">
        <v>240</v>
      </c>
      <c r="C20" s="51">
        <v>45181</v>
      </c>
      <c r="D20" s="62" t="s">
        <v>245</v>
      </c>
      <c r="E20" s="63" t="s">
        <v>246</v>
      </c>
      <c r="F20" s="48" t="s">
        <v>173</v>
      </c>
      <c r="G20" s="64">
        <v>273724.24</v>
      </c>
      <c r="H20" s="101"/>
      <c r="I20" s="70">
        <v>9927700</v>
      </c>
      <c r="J20" s="110" t="s">
        <v>261</v>
      </c>
      <c r="K20" s="111">
        <f>J20+120</f>
        <v>45315</v>
      </c>
      <c r="L20" s="51"/>
      <c r="M20" s="41" t="s">
        <v>136</v>
      </c>
      <c r="N20" s="102">
        <v>150110</v>
      </c>
      <c r="O20" s="102" t="s">
        <v>257</v>
      </c>
      <c r="P20" s="102" t="s">
        <v>193</v>
      </c>
      <c r="Q20" s="102" t="s">
        <v>258</v>
      </c>
      <c r="R20" s="74" t="s">
        <v>238</v>
      </c>
      <c r="S20" s="95" t="s">
        <v>239</v>
      </c>
      <c r="T20" s="114" t="s">
        <v>272</v>
      </c>
      <c r="U20" s="96"/>
      <c r="V20" s="97"/>
      <c r="W20" s="98"/>
      <c r="X20" s="97"/>
      <c r="Y20" s="99"/>
      <c r="Z20" s="99"/>
      <c r="AA20" s="99"/>
    </row>
    <row r="21" spans="1:27" s="38" customFormat="1" ht="115.9" customHeight="1">
      <c r="A21" s="61" t="s">
        <v>241</v>
      </c>
      <c r="B21" s="61" t="s">
        <v>244</v>
      </c>
      <c r="C21" s="51">
        <v>45159</v>
      </c>
      <c r="D21" s="62" t="s">
        <v>247</v>
      </c>
      <c r="E21" s="63" t="s">
        <v>248</v>
      </c>
      <c r="F21" s="63" t="s">
        <v>253</v>
      </c>
      <c r="G21" s="64">
        <v>869000</v>
      </c>
      <c r="H21" s="101"/>
      <c r="I21" s="70">
        <v>9927700</v>
      </c>
      <c r="J21" s="110" t="s">
        <v>262</v>
      </c>
      <c r="K21" s="111">
        <f>J21+90</f>
        <v>45312</v>
      </c>
      <c r="L21" s="51"/>
      <c r="M21" s="41" t="s">
        <v>136</v>
      </c>
      <c r="N21" s="94">
        <v>150110</v>
      </c>
      <c r="O21" s="94" t="s">
        <v>194</v>
      </c>
      <c r="P21" s="94" t="s">
        <v>193</v>
      </c>
      <c r="Q21" s="94" t="s">
        <v>195</v>
      </c>
      <c r="R21" s="74" t="s">
        <v>242</v>
      </c>
      <c r="S21" s="95" t="s">
        <v>243</v>
      </c>
      <c r="T21" s="114" t="s">
        <v>273</v>
      </c>
      <c r="U21" s="96"/>
      <c r="V21" s="97"/>
      <c r="W21" s="98"/>
      <c r="X21" s="97"/>
      <c r="Y21" s="99"/>
      <c r="Z21" s="99"/>
      <c r="AA21" s="99"/>
    </row>
    <row r="22" spans="1:27" s="38" customFormat="1" ht="119.65" customHeight="1">
      <c r="A22" s="115" t="s">
        <v>263</v>
      </c>
      <c r="B22" s="115" t="s">
        <v>264</v>
      </c>
      <c r="C22" s="60">
        <v>45230</v>
      </c>
      <c r="D22" s="116" t="s">
        <v>266</v>
      </c>
      <c r="E22" s="117" t="s">
        <v>265</v>
      </c>
      <c r="F22" s="117" t="s">
        <v>300</v>
      </c>
      <c r="G22" s="118">
        <v>118000</v>
      </c>
      <c r="H22" s="119"/>
      <c r="I22" s="93">
        <v>9927700</v>
      </c>
      <c r="J22" s="120" t="s">
        <v>267</v>
      </c>
      <c r="K22" s="120">
        <f>J22+90</f>
        <v>45334</v>
      </c>
      <c r="L22" s="60"/>
      <c r="M22" s="40" t="s">
        <v>136</v>
      </c>
      <c r="N22" s="85">
        <v>150110</v>
      </c>
      <c r="O22" s="121" t="s">
        <v>268</v>
      </c>
      <c r="P22" s="85" t="s">
        <v>193</v>
      </c>
      <c r="Q22" s="85" t="s">
        <v>195</v>
      </c>
      <c r="R22" s="122" t="s">
        <v>269</v>
      </c>
      <c r="S22" s="123" t="s">
        <v>270</v>
      </c>
      <c r="T22" s="124" t="s">
        <v>271</v>
      </c>
      <c r="U22" s="88"/>
      <c r="V22" s="89"/>
      <c r="W22" s="90"/>
      <c r="X22" s="89"/>
      <c r="Y22" s="91"/>
      <c r="Z22" s="91"/>
      <c r="AA22" s="91"/>
    </row>
    <row r="23" spans="1:27" s="38" customFormat="1" ht="119.65" customHeight="1">
      <c r="A23" s="115" t="s">
        <v>274</v>
      </c>
      <c r="B23" s="115" t="s">
        <v>275</v>
      </c>
      <c r="C23" s="51">
        <v>45342</v>
      </c>
      <c r="D23" s="116" t="s">
        <v>276</v>
      </c>
      <c r="E23" s="117" t="s">
        <v>302</v>
      </c>
      <c r="F23" s="48" t="s">
        <v>173</v>
      </c>
      <c r="G23" s="126">
        <v>113500</v>
      </c>
      <c r="H23" s="101"/>
      <c r="I23" s="125"/>
      <c r="J23" s="110">
        <v>45387</v>
      </c>
      <c r="K23" s="110">
        <v>45447</v>
      </c>
      <c r="L23" s="51"/>
      <c r="M23" s="40" t="s">
        <v>136</v>
      </c>
      <c r="N23" s="94"/>
      <c r="O23" s="112"/>
      <c r="P23" s="94"/>
      <c r="Q23" s="94"/>
      <c r="R23" s="122" t="s">
        <v>278</v>
      </c>
      <c r="S23" s="123" t="s">
        <v>277</v>
      </c>
      <c r="T23" s="124" t="s">
        <v>303</v>
      </c>
      <c r="U23" s="96"/>
      <c r="V23" s="97"/>
      <c r="W23" s="98"/>
      <c r="X23" s="97"/>
      <c r="Y23" s="99"/>
      <c r="Z23" s="99"/>
      <c r="AA23" s="99"/>
    </row>
    <row r="24" spans="1:27" s="38" customFormat="1" ht="119.65" customHeight="1">
      <c r="A24" s="115" t="s">
        <v>279</v>
      </c>
      <c r="B24" s="115" t="s">
        <v>280</v>
      </c>
      <c r="C24" s="51">
        <v>45364</v>
      </c>
      <c r="D24" s="116" t="s">
        <v>281</v>
      </c>
      <c r="E24" s="117" t="s">
        <v>304</v>
      </c>
      <c r="F24" s="48" t="s">
        <v>173</v>
      </c>
      <c r="G24" s="126">
        <v>40000</v>
      </c>
      <c r="H24" s="101"/>
      <c r="I24" s="125"/>
      <c r="J24" s="110">
        <v>45375</v>
      </c>
      <c r="K24" s="110">
        <v>45465</v>
      </c>
      <c r="L24" s="51"/>
      <c r="M24" s="40" t="s">
        <v>136</v>
      </c>
      <c r="N24" s="94"/>
      <c r="O24" s="112"/>
      <c r="P24" s="94"/>
      <c r="Q24" s="94"/>
      <c r="R24" s="122" t="s">
        <v>282</v>
      </c>
      <c r="S24" s="127" t="s">
        <v>283</v>
      </c>
      <c r="T24" s="124" t="s">
        <v>305</v>
      </c>
      <c r="U24" s="96"/>
      <c r="V24" s="97"/>
      <c r="W24" s="98"/>
      <c r="X24" s="97"/>
      <c r="Y24" s="99"/>
      <c r="Z24" s="99"/>
      <c r="AA24" s="99"/>
    </row>
    <row r="25" spans="1:27" s="38" customFormat="1" ht="119.65" customHeight="1">
      <c r="A25" s="115" t="s">
        <v>284</v>
      </c>
      <c r="B25" s="115" t="s">
        <v>285</v>
      </c>
      <c r="C25" s="51">
        <v>45373</v>
      </c>
      <c r="D25" s="116" t="s">
        <v>286</v>
      </c>
      <c r="E25" s="63" t="s">
        <v>306</v>
      </c>
      <c r="F25" s="48" t="s">
        <v>173</v>
      </c>
      <c r="G25" s="126">
        <v>85792.87</v>
      </c>
      <c r="H25" s="101"/>
      <c r="I25" s="125"/>
      <c r="J25" s="110">
        <v>45379</v>
      </c>
      <c r="K25" s="110">
        <v>45529</v>
      </c>
      <c r="L25" s="51"/>
      <c r="M25" s="40" t="s">
        <v>136</v>
      </c>
      <c r="N25" s="94"/>
      <c r="O25" s="112"/>
      <c r="P25" s="94"/>
      <c r="Q25" s="94"/>
      <c r="R25" s="122" t="s">
        <v>287</v>
      </c>
      <c r="S25" s="127" t="s">
        <v>288</v>
      </c>
      <c r="T25" s="128" t="s">
        <v>307</v>
      </c>
      <c r="U25" s="96"/>
      <c r="V25" s="97"/>
      <c r="W25" s="98"/>
      <c r="X25" s="97"/>
      <c r="Y25" s="99"/>
      <c r="Z25" s="99"/>
      <c r="AA25" s="99"/>
    </row>
    <row r="26" spans="1:27" s="38" customFormat="1" ht="119.65" customHeight="1">
      <c r="A26" s="115" t="s">
        <v>289</v>
      </c>
      <c r="B26" s="115" t="s">
        <v>290</v>
      </c>
      <c r="C26" s="51">
        <v>45351</v>
      </c>
      <c r="D26" s="116" t="s">
        <v>292</v>
      </c>
      <c r="E26" s="63" t="s">
        <v>291</v>
      </c>
      <c r="F26" s="63" t="s">
        <v>301</v>
      </c>
      <c r="G26" s="126">
        <v>167205.92000000001</v>
      </c>
      <c r="H26" s="101"/>
      <c r="I26" s="125"/>
      <c r="J26" s="110">
        <v>45376</v>
      </c>
      <c r="K26" s="110">
        <v>45466</v>
      </c>
      <c r="L26" s="51"/>
      <c r="M26" s="40" t="s">
        <v>136</v>
      </c>
      <c r="N26" s="94"/>
      <c r="O26" s="112"/>
      <c r="P26" s="94"/>
      <c r="Q26" s="94"/>
      <c r="R26" s="122" t="s">
        <v>293</v>
      </c>
      <c r="S26" s="127" t="s">
        <v>294</v>
      </c>
      <c r="T26" s="128" t="s">
        <v>308</v>
      </c>
      <c r="U26" s="96"/>
      <c r="V26" s="97"/>
      <c r="W26" s="98"/>
      <c r="X26" s="97"/>
      <c r="Y26" s="99"/>
      <c r="Z26" s="99"/>
      <c r="AA26" s="99"/>
    </row>
    <row r="27" spans="1:27" s="38" customFormat="1" ht="119.65" customHeight="1">
      <c r="A27" s="61" t="s">
        <v>295</v>
      </c>
      <c r="B27" s="61" t="s">
        <v>296</v>
      </c>
      <c r="C27" s="51">
        <v>45371</v>
      </c>
      <c r="D27" s="62" t="s">
        <v>297</v>
      </c>
      <c r="E27" s="63" t="s">
        <v>310</v>
      </c>
      <c r="F27" s="63" t="s">
        <v>301</v>
      </c>
      <c r="G27" s="126">
        <v>5850</v>
      </c>
      <c r="H27" s="101"/>
      <c r="I27" s="125"/>
      <c r="J27" s="110">
        <v>45377</v>
      </c>
      <c r="K27" s="110">
        <v>45467</v>
      </c>
      <c r="L27" s="51"/>
      <c r="M27" s="41" t="s">
        <v>136</v>
      </c>
      <c r="N27" s="94"/>
      <c r="O27" s="112"/>
      <c r="P27" s="94"/>
      <c r="Q27" s="94"/>
      <c r="R27" s="113" t="s">
        <v>298</v>
      </c>
      <c r="S27" s="127" t="s">
        <v>299</v>
      </c>
      <c r="T27" s="129" t="s">
        <v>309</v>
      </c>
      <c r="U27" s="96"/>
      <c r="V27" s="97"/>
      <c r="W27" s="98"/>
      <c r="X27" s="97"/>
      <c r="Y27" s="99"/>
      <c r="Z27" s="99"/>
      <c r="AA27" s="99"/>
    </row>
    <row r="28" spans="1:27">
      <c r="A28" s="34"/>
      <c r="B28" s="34"/>
      <c r="C28" s="24"/>
      <c r="D28" s="34"/>
      <c r="E28" s="34"/>
      <c r="F28" s="34"/>
      <c r="G28" s="35"/>
      <c r="H28" s="35"/>
      <c r="I28" s="35"/>
      <c r="J28" s="24"/>
      <c r="K28" s="24"/>
      <c r="L28" s="24"/>
      <c r="M28" s="19"/>
      <c r="N28" s="20"/>
      <c r="O28" s="20"/>
      <c r="P28" s="20"/>
      <c r="Q28" s="20"/>
      <c r="R28" s="28"/>
      <c r="S28" s="29"/>
      <c r="T28" s="29"/>
      <c r="U28" s="30"/>
      <c r="V28" s="31"/>
      <c r="W28" s="32"/>
      <c r="X28" s="31"/>
      <c r="Y28" s="28"/>
      <c r="Z28" s="28"/>
      <c r="AA28" s="28"/>
    </row>
    <row r="29" spans="1:27" s="33" customFormat="1">
      <c r="A29" s="34"/>
      <c r="B29" s="34"/>
      <c r="C29" s="24"/>
      <c r="D29" s="34"/>
      <c r="E29" s="34"/>
      <c r="F29" s="34"/>
      <c r="G29" s="35"/>
      <c r="H29" s="35"/>
      <c r="I29" s="35"/>
      <c r="J29" s="24"/>
      <c r="K29" s="24"/>
      <c r="L29" s="24"/>
      <c r="M29" s="19"/>
      <c r="N29" s="20"/>
      <c r="O29" s="20"/>
      <c r="P29" s="20"/>
      <c r="Q29" s="20"/>
      <c r="R29" s="28"/>
      <c r="S29" s="29"/>
      <c r="T29" s="29"/>
      <c r="U29" s="30"/>
      <c r="V29" s="31"/>
      <c r="W29" s="32"/>
      <c r="X29" s="31"/>
      <c r="Y29" s="28"/>
      <c r="Z29" s="28"/>
      <c r="AA29" s="28"/>
    </row>
    <row r="30" spans="1:27" s="33" customFormat="1">
      <c r="A30" s="34"/>
      <c r="B30" s="36"/>
      <c r="C30" s="130" t="s">
        <v>201</v>
      </c>
      <c r="D30" s="130"/>
      <c r="E30" s="130"/>
      <c r="F30" s="34"/>
      <c r="G30" s="35"/>
      <c r="H30" s="35"/>
      <c r="I30" s="35"/>
      <c r="J30" s="24"/>
      <c r="K30" s="24"/>
      <c r="L30" s="24"/>
      <c r="M30" s="19"/>
      <c r="N30" s="20"/>
      <c r="O30" s="20"/>
      <c r="P30" s="20"/>
      <c r="Q30" s="20"/>
      <c r="R30" s="28"/>
      <c r="S30" s="29"/>
      <c r="T30" s="29"/>
      <c r="U30" s="30"/>
      <c r="V30" s="31"/>
      <c r="W30" s="32"/>
      <c r="X30" s="31"/>
      <c r="Y30" s="28"/>
      <c r="Z30" s="28"/>
      <c r="AA30" s="28"/>
    </row>
    <row r="31" spans="1:27" ht="14.25" customHeight="1">
      <c r="A31" s="25"/>
      <c r="B31" s="25"/>
      <c r="C31" s="26"/>
      <c r="D31" s="25"/>
      <c r="E31" s="25"/>
      <c r="F31" s="25"/>
      <c r="G31" s="27"/>
      <c r="H31" s="27"/>
      <c r="I31" s="27"/>
      <c r="J31" s="26"/>
      <c r="K31" s="24"/>
      <c r="L31" s="24"/>
    </row>
    <row r="32" spans="1:27" ht="14.25" customHeight="1">
      <c r="A32" s="134" t="s">
        <v>32</v>
      </c>
      <c r="B32" s="135"/>
      <c r="C32" s="135"/>
      <c r="D32" s="135"/>
      <c r="E32" s="135"/>
      <c r="F32" s="135"/>
      <c r="G32" s="135"/>
      <c r="H32" s="135"/>
      <c r="I32" s="135"/>
      <c r="J32" s="136"/>
    </row>
    <row r="33" spans="1:10" ht="14.25" customHeight="1">
      <c r="A33" s="131" t="s">
        <v>33</v>
      </c>
      <c r="B33" s="132"/>
      <c r="C33" s="132"/>
      <c r="D33" s="132"/>
      <c r="E33" s="132"/>
      <c r="F33" s="132"/>
      <c r="G33" s="132"/>
      <c r="H33" s="132"/>
      <c r="I33" s="132"/>
      <c r="J33" s="133"/>
    </row>
    <row r="34" spans="1:10" ht="14.25" customHeight="1">
      <c r="A34" s="131" t="s">
        <v>34</v>
      </c>
      <c r="B34" s="132"/>
      <c r="C34" s="132"/>
      <c r="D34" s="132"/>
      <c r="E34" s="132"/>
      <c r="F34" s="132"/>
      <c r="G34" s="132"/>
      <c r="H34" s="132"/>
      <c r="I34" s="132"/>
      <c r="J34" s="133"/>
    </row>
    <row r="35" spans="1:10" ht="14.25" customHeight="1">
      <c r="A35" s="131" t="s">
        <v>35</v>
      </c>
      <c r="B35" s="132"/>
      <c r="C35" s="132"/>
      <c r="D35" s="132"/>
      <c r="E35" s="132"/>
      <c r="F35" s="132"/>
      <c r="G35" s="132"/>
      <c r="H35" s="132"/>
      <c r="I35" s="132"/>
      <c r="J35" s="133"/>
    </row>
    <row r="36" spans="1:10" ht="14.25" customHeight="1">
      <c r="A36" s="131" t="s">
        <v>36</v>
      </c>
      <c r="B36" s="132"/>
      <c r="C36" s="132"/>
      <c r="D36" s="132"/>
      <c r="E36" s="132"/>
      <c r="F36" s="132"/>
      <c r="G36" s="132"/>
      <c r="H36" s="132"/>
      <c r="I36" s="132"/>
      <c r="J36" s="133"/>
    </row>
    <row r="37" spans="1:10" ht="14.25" customHeight="1">
      <c r="A37" s="131" t="s">
        <v>37</v>
      </c>
      <c r="B37" s="132"/>
      <c r="C37" s="132"/>
      <c r="D37" s="132"/>
      <c r="E37" s="132"/>
      <c r="F37" s="132"/>
      <c r="G37" s="132"/>
      <c r="H37" s="132"/>
      <c r="I37" s="132"/>
      <c r="J37" s="133"/>
    </row>
    <row r="38" spans="1:10" ht="14.25" customHeight="1">
      <c r="A38" s="131" t="s">
        <v>38</v>
      </c>
      <c r="B38" s="132"/>
      <c r="C38" s="132"/>
      <c r="D38" s="132"/>
      <c r="E38" s="132"/>
      <c r="F38" s="132"/>
      <c r="G38" s="132"/>
      <c r="H38" s="132"/>
      <c r="I38" s="132"/>
      <c r="J38" s="133"/>
    </row>
    <row r="39" spans="1:10" ht="14.25" customHeight="1">
      <c r="A39" s="131" t="s">
        <v>39</v>
      </c>
      <c r="B39" s="132"/>
      <c r="C39" s="132"/>
      <c r="D39" s="132"/>
      <c r="E39" s="132"/>
      <c r="F39" s="132"/>
      <c r="G39" s="132"/>
      <c r="H39" s="132"/>
      <c r="I39" s="132"/>
      <c r="J39" s="133"/>
    </row>
    <row r="40" spans="1:10" ht="14.25" customHeight="1">
      <c r="A40" s="131" t="s">
        <v>40</v>
      </c>
      <c r="B40" s="132"/>
      <c r="C40" s="132"/>
      <c r="D40" s="132"/>
      <c r="E40" s="132"/>
      <c r="F40" s="132"/>
      <c r="G40" s="132"/>
      <c r="H40" s="132"/>
      <c r="I40" s="132"/>
      <c r="J40" s="133"/>
    </row>
    <row r="41" spans="1:10" ht="14.25" customHeight="1">
      <c r="A41" s="131" t="s">
        <v>41</v>
      </c>
      <c r="B41" s="132"/>
      <c r="C41" s="132"/>
      <c r="D41" s="132"/>
      <c r="E41" s="132"/>
      <c r="F41" s="132"/>
      <c r="G41" s="132"/>
      <c r="H41" s="132"/>
      <c r="I41" s="132"/>
      <c r="J41" s="133"/>
    </row>
    <row r="42" spans="1:10" ht="14.25" customHeight="1">
      <c r="A42" s="131" t="s">
        <v>42</v>
      </c>
      <c r="B42" s="132"/>
      <c r="C42" s="132"/>
      <c r="D42" s="132"/>
      <c r="E42" s="132"/>
      <c r="F42" s="132"/>
      <c r="G42" s="132"/>
      <c r="H42" s="132"/>
      <c r="I42" s="132"/>
      <c r="J42" s="133"/>
    </row>
    <row r="43" spans="1:10" ht="14.25" customHeight="1">
      <c r="A43" s="131" t="s">
        <v>43</v>
      </c>
      <c r="B43" s="132"/>
      <c r="C43" s="132"/>
      <c r="D43" s="132"/>
      <c r="E43" s="132"/>
      <c r="F43" s="132"/>
      <c r="G43" s="132"/>
      <c r="H43" s="132"/>
      <c r="I43" s="132"/>
      <c r="J43" s="133"/>
    </row>
    <row r="44" spans="1:10" ht="14.25" customHeight="1">
      <c r="A44" s="131" t="s">
        <v>44</v>
      </c>
      <c r="B44" s="132"/>
      <c r="C44" s="132"/>
      <c r="D44" s="132"/>
      <c r="E44" s="132"/>
      <c r="F44" s="132"/>
      <c r="G44" s="132"/>
      <c r="H44" s="132"/>
      <c r="I44" s="132"/>
      <c r="J44" s="133"/>
    </row>
    <row r="45" spans="1:10" ht="14.25" customHeight="1">
      <c r="A45" s="131" t="s">
        <v>45</v>
      </c>
      <c r="B45" s="132"/>
      <c r="C45" s="132"/>
      <c r="D45" s="132"/>
      <c r="E45" s="132"/>
      <c r="F45" s="132"/>
      <c r="G45" s="132"/>
      <c r="H45" s="132"/>
      <c r="I45" s="132"/>
      <c r="J45" s="133"/>
    </row>
    <row r="46" spans="1:10" ht="14.25" customHeight="1">
      <c r="A46" s="131" t="s">
        <v>46</v>
      </c>
      <c r="B46" s="132"/>
      <c r="C46" s="132"/>
      <c r="D46" s="132"/>
      <c r="E46" s="132"/>
      <c r="F46" s="132"/>
      <c r="G46" s="132"/>
      <c r="H46" s="132"/>
      <c r="I46" s="132"/>
      <c r="J46" s="133"/>
    </row>
    <row r="47" spans="1:10" ht="14.25" customHeight="1">
      <c r="A47" s="141" t="s">
        <v>47</v>
      </c>
      <c r="B47" s="132"/>
      <c r="C47" s="132"/>
      <c r="D47" s="132"/>
      <c r="E47" s="132"/>
      <c r="F47" s="132"/>
      <c r="G47" s="132"/>
      <c r="H47" s="132"/>
      <c r="I47" s="132"/>
      <c r="J47" s="133"/>
    </row>
    <row r="48" spans="1:10" ht="14.25" customHeight="1">
      <c r="A48" s="131" t="s">
        <v>48</v>
      </c>
      <c r="B48" s="132"/>
      <c r="C48" s="132"/>
      <c r="D48" s="132"/>
      <c r="E48" s="132"/>
      <c r="F48" s="132"/>
      <c r="G48" s="132"/>
      <c r="H48" s="132"/>
      <c r="I48" s="132"/>
      <c r="J48" s="133"/>
    </row>
    <row r="49" spans="1:10" ht="14.25" customHeight="1">
      <c r="A49" s="131" t="s">
        <v>49</v>
      </c>
      <c r="B49" s="132"/>
      <c r="C49" s="132"/>
      <c r="D49" s="132"/>
      <c r="E49" s="132"/>
      <c r="F49" s="132"/>
      <c r="G49" s="132"/>
      <c r="H49" s="132"/>
      <c r="I49" s="132"/>
      <c r="J49" s="133"/>
    </row>
    <row r="50" spans="1:10" ht="14.25" customHeight="1">
      <c r="A50" s="131" t="s">
        <v>50</v>
      </c>
      <c r="B50" s="132"/>
      <c r="C50" s="132"/>
      <c r="D50" s="132"/>
      <c r="E50" s="132"/>
      <c r="F50" s="132"/>
      <c r="G50" s="132"/>
      <c r="H50" s="132"/>
      <c r="I50" s="132"/>
      <c r="J50" s="133"/>
    </row>
    <row r="51" spans="1:10" ht="14.25" customHeight="1">
      <c r="A51" s="131" t="s">
        <v>51</v>
      </c>
      <c r="B51" s="132"/>
      <c r="C51" s="132"/>
      <c r="D51" s="132"/>
      <c r="E51" s="132"/>
      <c r="F51" s="132"/>
      <c r="G51" s="132"/>
      <c r="H51" s="132"/>
      <c r="I51" s="132"/>
      <c r="J51" s="133"/>
    </row>
    <row r="52" spans="1:10" ht="14.25" customHeight="1">
      <c r="A52" s="131" t="s">
        <v>52</v>
      </c>
      <c r="B52" s="132"/>
      <c r="C52" s="132"/>
      <c r="D52" s="132"/>
      <c r="E52" s="132"/>
      <c r="F52" s="132"/>
      <c r="G52" s="132"/>
      <c r="H52" s="132"/>
      <c r="I52" s="132"/>
      <c r="J52" s="133"/>
    </row>
    <row r="53" spans="1:10" ht="14.25" customHeight="1">
      <c r="A53" s="131" t="s">
        <v>53</v>
      </c>
      <c r="B53" s="132"/>
      <c r="C53" s="132"/>
      <c r="D53" s="132"/>
      <c r="E53" s="132"/>
      <c r="F53" s="132"/>
      <c r="G53" s="132"/>
      <c r="H53" s="132"/>
      <c r="I53" s="132"/>
      <c r="J53" s="133"/>
    </row>
    <row r="54" spans="1:10" ht="14.25" customHeight="1">
      <c r="A54" s="131" t="s">
        <v>54</v>
      </c>
      <c r="B54" s="132"/>
      <c r="C54" s="132"/>
      <c r="D54" s="132"/>
      <c r="E54" s="132"/>
      <c r="F54" s="132"/>
      <c r="G54" s="132"/>
      <c r="H54" s="132"/>
      <c r="I54" s="132"/>
      <c r="J54" s="133"/>
    </row>
    <row r="55" spans="1:10" ht="14.25" customHeight="1">
      <c r="A55" s="131" t="s">
        <v>55</v>
      </c>
      <c r="B55" s="132"/>
      <c r="C55" s="132"/>
      <c r="D55" s="132"/>
      <c r="E55" s="132"/>
      <c r="F55" s="132"/>
      <c r="G55" s="132"/>
      <c r="H55" s="132"/>
      <c r="I55" s="132"/>
      <c r="J55" s="133"/>
    </row>
    <row r="56" spans="1:10" ht="14.25" customHeight="1">
      <c r="A56" s="131" t="s">
        <v>56</v>
      </c>
      <c r="B56" s="132"/>
      <c r="C56" s="132"/>
      <c r="D56" s="132"/>
      <c r="E56" s="132"/>
      <c r="F56" s="132"/>
      <c r="G56" s="132"/>
      <c r="H56" s="132"/>
      <c r="I56" s="132"/>
      <c r="J56" s="133"/>
    </row>
    <row r="57" spans="1:10" ht="14.25" customHeight="1">
      <c r="A57" s="131" t="s">
        <v>57</v>
      </c>
      <c r="B57" s="132"/>
      <c r="C57" s="132"/>
      <c r="D57" s="132"/>
      <c r="E57" s="132"/>
      <c r="F57" s="132"/>
      <c r="G57" s="132"/>
      <c r="H57" s="132"/>
      <c r="I57" s="132"/>
      <c r="J57" s="133"/>
    </row>
    <row r="58" spans="1:10" ht="14.25" customHeight="1">
      <c r="A58" s="131" t="s">
        <v>58</v>
      </c>
      <c r="B58" s="132"/>
      <c r="C58" s="132"/>
      <c r="D58" s="132"/>
      <c r="E58" s="132"/>
      <c r="F58" s="132"/>
      <c r="G58" s="132"/>
      <c r="H58" s="132"/>
      <c r="I58" s="132"/>
      <c r="J58" s="133"/>
    </row>
    <row r="59" spans="1:10" ht="14.25" customHeight="1">
      <c r="A59" s="131" t="s">
        <v>202</v>
      </c>
      <c r="B59" s="132"/>
      <c r="C59" s="132"/>
      <c r="D59" s="132"/>
      <c r="E59" s="132"/>
      <c r="F59" s="132"/>
      <c r="G59" s="132"/>
      <c r="H59" s="132"/>
      <c r="I59" s="132"/>
      <c r="J59" s="133"/>
    </row>
    <row r="60" spans="1:10" ht="14.25" customHeight="1">
      <c r="A60" s="131" t="s">
        <v>203</v>
      </c>
      <c r="B60" s="132"/>
      <c r="C60" s="132"/>
      <c r="D60" s="132"/>
      <c r="E60" s="132"/>
      <c r="F60" s="132"/>
      <c r="G60" s="132"/>
      <c r="H60" s="132"/>
      <c r="I60" s="132"/>
      <c r="J60" s="133"/>
    </row>
    <row r="61" spans="1:10" ht="14.25" customHeight="1">
      <c r="A61" s="137" t="s">
        <v>204</v>
      </c>
      <c r="B61" s="138"/>
      <c r="C61" s="138"/>
      <c r="D61" s="138"/>
      <c r="E61" s="138"/>
      <c r="F61" s="138"/>
      <c r="G61" s="138"/>
      <c r="H61" s="138"/>
      <c r="I61" s="138"/>
      <c r="J61" s="133"/>
    </row>
    <row r="62" spans="1:10" ht="14.25" customHeight="1">
      <c r="A62" s="139"/>
      <c r="B62" s="140"/>
      <c r="C62" s="140"/>
      <c r="D62" s="140"/>
      <c r="E62" s="140"/>
      <c r="F62" s="140"/>
      <c r="G62" s="140"/>
      <c r="H62" s="140"/>
      <c r="I62" s="140"/>
    </row>
    <row r="63" spans="1:10" ht="14.25" customHeight="1"/>
    <row r="64" spans="1:10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</sheetData>
  <mergeCells count="39">
    <mergeCell ref="A1:C3"/>
    <mergeCell ref="Y5:AA5"/>
    <mergeCell ref="A4:D4"/>
    <mergeCell ref="E4:AA4"/>
    <mergeCell ref="A5:Q5"/>
    <mergeCell ref="R5:T5"/>
    <mergeCell ref="U5:X5"/>
    <mergeCell ref="A44:J44"/>
    <mergeCell ref="A61:J61"/>
    <mergeCell ref="A62:I62"/>
    <mergeCell ref="A47:J47"/>
    <mergeCell ref="A48:J48"/>
    <mergeCell ref="A49:J49"/>
    <mergeCell ref="A50:J50"/>
    <mergeCell ref="A51:J51"/>
    <mergeCell ref="A56:J56"/>
    <mergeCell ref="A57:J57"/>
    <mergeCell ref="A58:J58"/>
    <mergeCell ref="A59:J59"/>
    <mergeCell ref="A60:J60"/>
    <mergeCell ref="A55:J55"/>
    <mergeCell ref="A52:J52"/>
    <mergeCell ref="A53:J53"/>
    <mergeCell ref="C30:E30"/>
    <mergeCell ref="A54:J54"/>
    <mergeCell ref="A37:J37"/>
    <mergeCell ref="A39:J39"/>
    <mergeCell ref="A38:J38"/>
    <mergeCell ref="A40:J40"/>
    <mergeCell ref="A41:J41"/>
    <mergeCell ref="A32:J32"/>
    <mergeCell ref="A33:J33"/>
    <mergeCell ref="A34:J34"/>
    <mergeCell ref="A35:J35"/>
    <mergeCell ref="A36:J36"/>
    <mergeCell ref="A42:J42"/>
    <mergeCell ref="A43:J43"/>
    <mergeCell ref="A45:J45"/>
    <mergeCell ref="A46:J46"/>
  </mergeCells>
  <hyperlinks>
    <hyperlink ref="A47" r:id="rId1"/>
    <hyperlink ref="M7" r:id="rId2"/>
    <hyperlink ref="M8" r:id="rId3"/>
    <hyperlink ref="M9" r:id="rId4"/>
    <hyperlink ref="M10" r:id="rId5"/>
    <hyperlink ref="M11" r:id="rId6"/>
    <hyperlink ref="M12" r:id="rId7"/>
    <hyperlink ref="M13" r:id="rId8"/>
    <hyperlink ref="M15" r:id="rId9"/>
    <hyperlink ref="M16" r:id="rId10"/>
    <hyperlink ref="M17" r:id="rId11"/>
    <hyperlink ref="M14" r:id="rId12"/>
    <hyperlink ref="M21" r:id="rId13"/>
    <hyperlink ref="M22" r:id="rId14"/>
    <hyperlink ref="M23" r:id="rId15"/>
    <hyperlink ref="M24" r:id="rId16"/>
    <hyperlink ref="M25" r:id="rId17"/>
    <hyperlink ref="M26" r:id="rId18"/>
    <hyperlink ref="M27" r:id="rId19"/>
  </hyperlinks>
  <pageMargins left="0.43307086614173229" right="0.23622047244094491" top="0.55118110236220474" bottom="0.55118110236220474" header="0.31496062992125984" footer="0.31496062992125984"/>
  <pageSetup paperSize="8" scale="37" fitToHeight="0" orientation="landscape" r:id="rId20"/>
  <headerFooter>
    <oddHeader>&amp;C&amp;A</oddHeader>
    <oddFooter>&amp;CPágina &amp;P</oddFooter>
  </headerFooter>
  <drawing r:id="rId2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1000"/>
  <sheetViews>
    <sheetView workbookViewId="0"/>
  </sheetViews>
  <sheetFormatPr defaultColWidth="14.42578125" defaultRowHeight="15" customHeight="1"/>
  <cols>
    <col min="1" max="8" width="12.28515625" customWidth="1"/>
    <col min="9" max="9" width="15.42578125" customWidth="1"/>
    <col min="10" max="14" width="12.28515625" customWidth="1"/>
    <col min="15" max="15" width="14" customWidth="1"/>
    <col min="16" max="22" width="12.28515625" customWidth="1"/>
    <col min="23" max="23" width="21.7109375" customWidth="1"/>
    <col min="24" max="24" width="18.7109375" customWidth="1"/>
    <col min="25" max="25" width="21.42578125" customWidth="1"/>
    <col min="26" max="26" width="15.7109375" customWidth="1"/>
    <col min="27" max="27" width="21.7109375" customWidth="1"/>
    <col min="28" max="28" width="16.7109375" customWidth="1"/>
    <col min="29" max="29" width="21.28515625" customWidth="1"/>
    <col min="30" max="30" width="18" customWidth="1"/>
    <col min="31" max="31" width="16.42578125" customWidth="1"/>
    <col min="32" max="32" width="16" customWidth="1"/>
    <col min="33" max="37" width="12.28515625" customWidth="1"/>
    <col min="38" max="38" width="15.7109375" customWidth="1"/>
    <col min="39" max="39" width="16.28515625" customWidth="1"/>
    <col min="40" max="44" width="12.28515625" customWidth="1"/>
    <col min="45" max="45" width="20.7109375" customWidth="1"/>
    <col min="46" max="46" width="19.28515625" customWidth="1"/>
  </cols>
  <sheetData>
    <row r="1" spans="1:46" ht="14.25" customHeight="1"/>
    <row r="2" spans="1:46" ht="14.25" customHeight="1"/>
    <row r="3" spans="1:46" ht="25.5" customHeight="1">
      <c r="B3" s="5" t="s">
        <v>59</v>
      </c>
    </row>
    <row r="4" spans="1:46" ht="14.25" customHeight="1"/>
    <row r="5" spans="1:46" ht="25.5" customHeight="1">
      <c r="A5" s="157" t="s">
        <v>1</v>
      </c>
      <c r="B5" s="154"/>
      <c r="C5" s="154"/>
      <c r="D5" s="154"/>
      <c r="E5" s="154"/>
      <c r="F5" s="154"/>
      <c r="G5" s="154"/>
      <c r="H5" s="154"/>
      <c r="I5" s="154"/>
      <c r="J5" s="154"/>
      <c r="K5" s="154"/>
      <c r="L5" s="154"/>
      <c r="M5" s="154"/>
      <c r="N5" s="154"/>
      <c r="O5" s="154"/>
      <c r="P5" s="154"/>
      <c r="Q5" s="154"/>
      <c r="R5" s="154"/>
      <c r="S5" s="155"/>
      <c r="T5" s="158" t="s">
        <v>2</v>
      </c>
      <c r="U5" s="154"/>
      <c r="V5" s="155"/>
      <c r="W5" s="158" t="s">
        <v>60</v>
      </c>
      <c r="X5" s="154"/>
      <c r="Y5" s="155"/>
      <c r="Z5" s="158" t="s">
        <v>3</v>
      </c>
      <c r="AA5" s="154"/>
      <c r="AB5" s="154"/>
      <c r="AC5" s="155"/>
      <c r="AD5" s="159" t="s">
        <v>4</v>
      </c>
      <c r="AE5" s="154"/>
      <c r="AF5" s="155"/>
      <c r="AG5" s="153" t="s">
        <v>61</v>
      </c>
      <c r="AH5" s="154"/>
      <c r="AI5" s="154"/>
      <c r="AJ5" s="154"/>
      <c r="AK5" s="154"/>
      <c r="AL5" s="154"/>
      <c r="AM5" s="155"/>
      <c r="AN5" s="156" t="s">
        <v>62</v>
      </c>
      <c r="AO5" s="154"/>
      <c r="AP5" s="154"/>
      <c r="AQ5" s="154"/>
      <c r="AR5" s="154"/>
      <c r="AS5" s="154"/>
      <c r="AT5" s="155"/>
    </row>
    <row r="6" spans="1:46" ht="105" customHeight="1">
      <c r="A6" s="6" t="s">
        <v>63</v>
      </c>
      <c r="B6" s="6" t="s">
        <v>64</v>
      </c>
      <c r="C6" s="7" t="s">
        <v>65</v>
      </c>
      <c r="D6" s="6" t="s">
        <v>66</v>
      </c>
      <c r="E6" s="7" t="s">
        <v>67</v>
      </c>
      <c r="F6" s="7" t="s">
        <v>68</v>
      </c>
      <c r="G6" s="7" t="s">
        <v>69</v>
      </c>
      <c r="H6" s="7" t="s">
        <v>70</v>
      </c>
      <c r="I6" s="6" t="s">
        <v>71</v>
      </c>
      <c r="J6" s="7" t="s">
        <v>72</v>
      </c>
      <c r="K6" s="8" t="s">
        <v>73</v>
      </c>
      <c r="L6" s="6" t="s">
        <v>74</v>
      </c>
      <c r="M6" s="7" t="s">
        <v>75</v>
      </c>
      <c r="N6" s="7" t="s">
        <v>76</v>
      </c>
      <c r="O6" s="6" t="s">
        <v>77</v>
      </c>
      <c r="P6" s="6" t="s">
        <v>78</v>
      </c>
      <c r="Q6" s="6" t="s">
        <v>79</v>
      </c>
      <c r="R6" s="6" t="s">
        <v>80</v>
      </c>
      <c r="S6" s="6" t="s">
        <v>81</v>
      </c>
      <c r="T6" s="9" t="s">
        <v>82</v>
      </c>
      <c r="U6" s="9" t="s">
        <v>83</v>
      </c>
      <c r="V6" s="9" t="s">
        <v>84</v>
      </c>
      <c r="W6" s="9" t="s">
        <v>85</v>
      </c>
      <c r="X6" s="9" t="s">
        <v>86</v>
      </c>
      <c r="Y6" s="9" t="s">
        <v>87</v>
      </c>
      <c r="Z6" s="9" t="s">
        <v>88</v>
      </c>
      <c r="AA6" s="9" t="s">
        <v>89</v>
      </c>
      <c r="AB6" s="9" t="s">
        <v>90</v>
      </c>
      <c r="AC6" s="9" t="s">
        <v>91</v>
      </c>
      <c r="AD6" s="10" t="s">
        <v>92</v>
      </c>
      <c r="AE6" s="10" t="s">
        <v>93</v>
      </c>
      <c r="AF6" s="10" t="s">
        <v>94</v>
      </c>
      <c r="AG6" s="11" t="s">
        <v>95</v>
      </c>
      <c r="AH6" s="11" t="s">
        <v>96</v>
      </c>
      <c r="AI6" s="11" t="s">
        <v>97</v>
      </c>
      <c r="AJ6" s="11" t="s">
        <v>98</v>
      </c>
      <c r="AK6" s="11" t="s">
        <v>99</v>
      </c>
      <c r="AL6" s="11" t="s">
        <v>100</v>
      </c>
      <c r="AM6" s="11" t="s">
        <v>101</v>
      </c>
      <c r="AN6" s="12" t="s">
        <v>95</v>
      </c>
      <c r="AO6" s="12" t="s">
        <v>96</v>
      </c>
      <c r="AP6" s="12" t="s">
        <v>97</v>
      </c>
      <c r="AQ6" s="12" t="s">
        <v>98</v>
      </c>
      <c r="AR6" s="12" t="s">
        <v>99</v>
      </c>
      <c r="AS6" s="12" t="s">
        <v>100</v>
      </c>
      <c r="AT6" s="12" t="s">
        <v>101</v>
      </c>
    </row>
    <row r="7" spans="1:46" ht="14.25" customHeight="1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3"/>
      <c r="U7" s="3"/>
      <c r="V7" s="3"/>
      <c r="W7" s="3"/>
      <c r="X7" s="3"/>
      <c r="Y7" s="3"/>
      <c r="Z7" s="3"/>
      <c r="AA7" s="3"/>
      <c r="AB7" s="3"/>
      <c r="AC7" s="3"/>
      <c r="AD7" s="4"/>
      <c r="AE7" s="4"/>
      <c r="AF7" s="4"/>
      <c r="AG7" s="13"/>
      <c r="AH7" s="13"/>
      <c r="AI7" s="13"/>
      <c r="AJ7" s="13"/>
      <c r="AK7" s="13"/>
      <c r="AL7" s="13"/>
      <c r="AM7" s="13"/>
      <c r="AN7" s="14"/>
      <c r="AO7" s="14"/>
      <c r="AP7" s="14"/>
      <c r="AQ7" s="14"/>
      <c r="AR7" s="14"/>
      <c r="AS7" s="14"/>
      <c r="AT7" s="14"/>
    </row>
    <row r="8" spans="1:46" ht="14.25" customHeight="1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3"/>
      <c r="U8" s="3"/>
      <c r="V8" s="3"/>
      <c r="W8" s="3"/>
      <c r="X8" s="3"/>
      <c r="Y8" s="3"/>
      <c r="Z8" s="3"/>
      <c r="AA8" s="3"/>
      <c r="AB8" s="3"/>
      <c r="AC8" s="3"/>
      <c r="AD8" s="4"/>
      <c r="AE8" s="4"/>
      <c r="AF8" s="4"/>
      <c r="AG8" s="13"/>
      <c r="AH8" s="13"/>
      <c r="AI8" s="13"/>
      <c r="AJ8" s="13"/>
      <c r="AK8" s="13"/>
      <c r="AL8" s="13"/>
      <c r="AM8" s="13"/>
      <c r="AN8" s="14"/>
      <c r="AO8" s="14"/>
      <c r="AP8" s="14"/>
      <c r="AQ8" s="14"/>
      <c r="AR8" s="14"/>
      <c r="AS8" s="14"/>
      <c r="AT8" s="14"/>
    </row>
    <row r="9" spans="1:46" ht="14.25" customHeigh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3"/>
      <c r="U9" s="3"/>
      <c r="V9" s="3"/>
      <c r="W9" s="3"/>
      <c r="X9" s="3"/>
      <c r="Y9" s="3"/>
      <c r="Z9" s="3"/>
      <c r="AA9" s="3"/>
      <c r="AB9" s="3"/>
      <c r="AC9" s="3"/>
      <c r="AD9" s="4"/>
      <c r="AE9" s="4"/>
      <c r="AF9" s="4"/>
      <c r="AG9" s="13"/>
      <c r="AH9" s="13"/>
      <c r="AI9" s="13"/>
      <c r="AJ9" s="13"/>
      <c r="AK9" s="13"/>
      <c r="AL9" s="13"/>
      <c r="AM9" s="13"/>
      <c r="AN9" s="14"/>
      <c r="AO9" s="14"/>
      <c r="AP9" s="14"/>
      <c r="AQ9" s="14"/>
      <c r="AR9" s="14"/>
      <c r="AS9" s="14"/>
      <c r="AT9" s="14"/>
    </row>
    <row r="10" spans="1:46" ht="14.25" customHeight="1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3"/>
      <c r="U10" s="3"/>
      <c r="V10" s="3"/>
      <c r="W10" s="3"/>
      <c r="X10" s="3"/>
      <c r="Y10" s="3"/>
      <c r="Z10" s="3"/>
      <c r="AA10" s="3"/>
      <c r="AB10" s="3"/>
      <c r="AC10" s="3"/>
      <c r="AD10" s="4"/>
      <c r="AE10" s="4"/>
      <c r="AF10" s="4"/>
      <c r="AG10" s="13"/>
      <c r="AH10" s="13"/>
      <c r="AI10" s="13"/>
      <c r="AJ10" s="13"/>
      <c r="AK10" s="13"/>
      <c r="AL10" s="13"/>
      <c r="AM10" s="13"/>
      <c r="AN10" s="14"/>
      <c r="AO10" s="14"/>
      <c r="AP10" s="14"/>
      <c r="AQ10" s="14"/>
      <c r="AR10" s="14"/>
      <c r="AS10" s="14"/>
      <c r="AT10" s="14"/>
    </row>
    <row r="11" spans="1:46" ht="14.25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3"/>
      <c r="U11" s="3"/>
      <c r="V11" s="3"/>
      <c r="W11" s="3"/>
      <c r="X11" s="3"/>
      <c r="Y11" s="3"/>
      <c r="Z11" s="3"/>
      <c r="AA11" s="3"/>
      <c r="AB11" s="3"/>
      <c r="AC11" s="3"/>
      <c r="AD11" s="4"/>
      <c r="AE11" s="4"/>
      <c r="AF11" s="4"/>
      <c r="AG11" s="13"/>
      <c r="AH11" s="13"/>
      <c r="AI11" s="13"/>
      <c r="AJ11" s="13"/>
      <c r="AK11" s="13"/>
      <c r="AL11" s="13"/>
      <c r="AM11" s="13"/>
      <c r="AN11" s="14"/>
      <c r="AO11" s="14"/>
      <c r="AP11" s="14"/>
      <c r="AQ11" s="14"/>
      <c r="AR11" s="14"/>
      <c r="AS11" s="14"/>
      <c r="AT11" s="14"/>
    </row>
    <row r="12" spans="1:46" ht="14.2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3"/>
      <c r="U12" s="3"/>
      <c r="V12" s="3"/>
      <c r="W12" s="3"/>
      <c r="X12" s="3"/>
      <c r="Y12" s="3"/>
      <c r="Z12" s="3"/>
      <c r="AA12" s="3"/>
      <c r="AB12" s="3"/>
      <c r="AC12" s="3"/>
      <c r="AD12" s="4"/>
      <c r="AE12" s="4"/>
      <c r="AF12" s="4"/>
      <c r="AG12" s="13"/>
      <c r="AH12" s="13"/>
      <c r="AI12" s="13"/>
      <c r="AJ12" s="13"/>
      <c r="AK12" s="13"/>
      <c r="AL12" s="13"/>
      <c r="AM12" s="13"/>
      <c r="AN12" s="14"/>
      <c r="AO12" s="14"/>
      <c r="AP12" s="14"/>
      <c r="AQ12" s="14"/>
      <c r="AR12" s="14"/>
      <c r="AS12" s="14"/>
      <c r="AT12" s="14"/>
    </row>
    <row r="13" spans="1:46" ht="14.2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3"/>
      <c r="U13" s="3"/>
      <c r="V13" s="3"/>
      <c r="W13" s="3"/>
      <c r="X13" s="3"/>
      <c r="Y13" s="3"/>
      <c r="Z13" s="3"/>
      <c r="AA13" s="3"/>
      <c r="AB13" s="3"/>
      <c r="AC13" s="3"/>
      <c r="AD13" s="4"/>
      <c r="AE13" s="4"/>
      <c r="AF13" s="4"/>
      <c r="AG13" s="13"/>
      <c r="AH13" s="13"/>
      <c r="AI13" s="13"/>
      <c r="AJ13" s="13"/>
      <c r="AK13" s="13"/>
      <c r="AL13" s="13"/>
      <c r="AM13" s="13"/>
      <c r="AN13" s="14"/>
      <c r="AO13" s="14"/>
      <c r="AP13" s="14"/>
      <c r="AQ13" s="14"/>
      <c r="AR13" s="14"/>
      <c r="AS13" s="14"/>
      <c r="AT13" s="14"/>
    </row>
    <row r="14" spans="1:46" ht="14.25" customHeight="1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3"/>
      <c r="U14" s="3"/>
      <c r="V14" s="3"/>
      <c r="W14" s="3"/>
      <c r="X14" s="3"/>
      <c r="Y14" s="3"/>
      <c r="Z14" s="3"/>
      <c r="AA14" s="3"/>
      <c r="AB14" s="3"/>
      <c r="AC14" s="3"/>
      <c r="AD14" s="4"/>
      <c r="AE14" s="4"/>
      <c r="AF14" s="4"/>
      <c r="AG14" s="13"/>
      <c r="AH14" s="13"/>
      <c r="AI14" s="13"/>
      <c r="AJ14" s="13"/>
      <c r="AK14" s="13"/>
      <c r="AL14" s="13"/>
      <c r="AM14" s="13"/>
      <c r="AN14" s="14"/>
      <c r="AO14" s="14"/>
      <c r="AP14" s="14"/>
      <c r="AQ14" s="14"/>
      <c r="AR14" s="14"/>
      <c r="AS14" s="14"/>
      <c r="AT14" s="14"/>
    </row>
    <row r="15" spans="1:46" ht="14.25" customHeight="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3"/>
      <c r="U15" s="3"/>
      <c r="V15" s="3"/>
      <c r="W15" s="3"/>
      <c r="X15" s="3"/>
      <c r="Y15" s="3"/>
      <c r="Z15" s="3"/>
      <c r="AA15" s="3"/>
      <c r="AB15" s="3"/>
      <c r="AC15" s="3"/>
      <c r="AD15" s="4"/>
      <c r="AE15" s="4"/>
      <c r="AF15" s="4"/>
      <c r="AG15" s="13"/>
      <c r="AH15" s="13"/>
      <c r="AI15" s="13"/>
      <c r="AJ15" s="13"/>
      <c r="AK15" s="13"/>
      <c r="AL15" s="13"/>
      <c r="AM15" s="13"/>
      <c r="AN15" s="14"/>
      <c r="AO15" s="14"/>
      <c r="AP15" s="14"/>
      <c r="AQ15" s="14"/>
      <c r="AR15" s="14"/>
      <c r="AS15" s="14"/>
      <c r="AT15" s="14"/>
    </row>
    <row r="16" spans="1:46" ht="14.25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3"/>
      <c r="U16" s="3"/>
      <c r="V16" s="3"/>
      <c r="W16" s="3"/>
      <c r="X16" s="3"/>
      <c r="Y16" s="3"/>
      <c r="Z16" s="3"/>
      <c r="AA16" s="3"/>
      <c r="AB16" s="3"/>
      <c r="AC16" s="3"/>
      <c r="AD16" s="4"/>
      <c r="AE16" s="4"/>
      <c r="AF16" s="4"/>
      <c r="AG16" s="13"/>
      <c r="AH16" s="13"/>
      <c r="AI16" s="13"/>
      <c r="AJ16" s="13"/>
      <c r="AK16" s="13"/>
      <c r="AL16" s="13"/>
      <c r="AM16" s="13"/>
      <c r="AN16" s="14"/>
      <c r="AO16" s="14"/>
      <c r="AP16" s="14"/>
      <c r="AQ16" s="14"/>
      <c r="AR16" s="14"/>
      <c r="AS16" s="14"/>
      <c r="AT16" s="14"/>
    </row>
    <row r="17" spans="1:46" ht="14.25" customHeight="1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3"/>
      <c r="U17" s="3"/>
      <c r="V17" s="3"/>
      <c r="W17" s="3"/>
      <c r="X17" s="3"/>
      <c r="Y17" s="3"/>
      <c r="Z17" s="3"/>
      <c r="AA17" s="3"/>
      <c r="AB17" s="3"/>
      <c r="AC17" s="3"/>
      <c r="AD17" s="4"/>
      <c r="AE17" s="4"/>
      <c r="AF17" s="4"/>
      <c r="AG17" s="13"/>
      <c r="AH17" s="13"/>
      <c r="AI17" s="13"/>
      <c r="AJ17" s="13"/>
      <c r="AK17" s="13"/>
      <c r="AL17" s="13"/>
      <c r="AM17" s="13"/>
      <c r="AN17" s="14"/>
      <c r="AO17" s="14"/>
      <c r="AP17" s="14"/>
      <c r="AQ17" s="14"/>
      <c r="AR17" s="14"/>
      <c r="AS17" s="14"/>
      <c r="AT17" s="14"/>
    </row>
    <row r="18" spans="1:46" ht="14.25" customHeight="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3"/>
      <c r="U18" s="3"/>
      <c r="V18" s="3"/>
      <c r="W18" s="3"/>
      <c r="X18" s="3"/>
      <c r="Y18" s="3"/>
      <c r="Z18" s="3"/>
      <c r="AA18" s="3"/>
      <c r="AB18" s="3"/>
      <c r="AC18" s="3"/>
      <c r="AD18" s="4"/>
      <c r="AE18" s="4"/>
      <c r="AF18" s="4"/>
      <c r="AG18" s="13"/>
      <c r="AH18" s="13"/>
      <c r="AI18" s="13"/>
      <c r="AJ18" s="13"/>
      <c r="AK18" s="13"/>
      <c r="AL18" s="13"/>
      <c r="AM18" s="13"/>
      <c r="AN18" s="14"/>
      <c r="AO18" s="14"/>
      <c r="AP18" s="14"/>
      <c r="AQ18" s="14"/>
      <c r="AR18" s="14"/>
      <c r="AS18" s="14"/>
      <c r="AT18" s="14"/>
    </row>
    <row r="19" spans="1:46" ht="14.25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3"/>
      <c r="U19" s="3"/>
      <c r="V19" s="3"/>
      <c r="W19" s="3"/>
      <c r="X19" s="3"/>
      <c r="Y19" s="3"/>
      <c r="Z19" s="3"/>
      <c r="AA19" s="3"/>
      <c r="AB19" s="3"/>
      <c r="AC19" s="3"/>
      <c r="AD19" s="4"/>
      <c r="AE19" s="4"/>
      <c r="AF19" s="4"/>
      <c r="AG19" s="13"/>
      <c r="AH19" s="13"/>
      <c r="AI19" s="13"/>
      <c r="AJ19" s="13"/>
      <c r="AK19" s="13"/>
      <c r="AL19" s="13"/>
      <c r="AM19" s="13"/>
      <c r="AN19" s="14"/>
      <c r="AO19" s="14"/>
      <c r="AP19" s="14"/>
      <c r="AQ19" s="14"/>
      <c r="AR19" s="14"/>
      <c r="AS19" s="14"/>
      <c r="AT19" s="14"/>
    </row>
    <row r="20" spans="1:46" ht="14.25" customHeight="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3"/>
      <c r="U20" s="3"/>
      <c r="V20" s="3"/>
      <c r="W20" s="3"/>
      <c r="X20" s="3"/>
      <c r="Y20" s="3"/>
      <c r="Z20" s="3"/>
      <c r="AA20" s="3"/>
      <c r="AB20" s="3"/>
      <c r="AC20" s="3"/>
      <c r="AD20" s="4"/>
      <c r="AE20" s="4"/>
      <c r="AF20" s="4"/>
      <c r="AG20" s="13"/>
      <c r="AH20" s="13"/>
      <c r="AI20" s="13"/>
      <c r="AJ20" s="13"/>
      <c r="AK20" s="13"/>
      <c r="AL20" s="13"/>
      <c r="AM20" s="13"/>
      <c r="AN20" s="14"/>
      <c r="AO20" s="14"/>
      <c r="AP20" s="14"/>
      <c r="AQ20" s="14"/>
      <c r="AR20" s="14"/>
      <c r="AS20" s="14"/>
      <c r="AT20" s="14"/>
    </row>
    <row r="21" spans="1:46" ht="14.25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3"/>
      <c r="U21" s="3"/>
      <c r="V21" s="3"/>
      <c r="W21" s="3"/>
      <c r="X21" s="3"/>
      <c r="Y21" s="3"/>
      <c r="Z21" s="3"/>
      <c r="AA21" s="3"/>
      <c r="AB21" s="3"/>
      <c r="AC21" s="3"/>
      <c r="AD21" s="4"/>
      <c r="AE21" s="4"/>
      <c r="AF21" s="4"/>
      <c r="AG21" s="13"/>
      <c r="AH21" s="13"/>
      <c r="AI21" s="13"/>
      <c r="AJ21" s="13"/>
      <c r="AK21" s="13"/>
      <c r="AL21" s="13"/>
      <c r="AM21" s="13"/>
      <c r="AN21" s="14"/>
      <c r="AO21" s="14"/>
      <c r="AP21" s="14"/>
      <c r="AQ21" s="14"/>
      <c r="AR21" s="14"/>
      <c r="AS21" s="14"/>
      <c r="AT21" s="14"/>
    </row>
    <row r="22" spans="1:46" ht="14.2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3"/>
      <c r="U22" s="3"/>
      <c r="V22" s="3"/>
      <c r="W22" s="3"/>
      <c r="X22" s="3"/>
      <c r="Y22" s="3"/>
      <c r="Z22" s="3"/>
      <c r="AA22" s="3"/>
      <c r="AB22" s="3"/>
      <c r="AC22" s="3"/>
      <c r="AD22" s="4"/>
      <c r="AE22" s="4"/>
      <c r="AF22" s="4"/>
      <c r="AG22" s="13"/>
      <c r="AH22" s="13"/>
      <c r="AI22" s="13"/>
      <c r="AJ22" s="13"/>
      <c r="AK22" s="13"/>
      <c r="AL22" s="13"/>
      <c r="AM22" s="13"/>
      <c r="AN22" s="14"/>
      <c r="AO22" s="14"/>
      <c r="AP22" s="14"/>
      <c r="AQ22" s="14"/>
      <c r="AR22" s="14"/>
      <c r="AS22" s="14"/>
      <c r="AT22" s="14"/>
    </row>
    <row r="23" spans="1:46" ht="14.25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3"/>
      <c r="U23" s="3"/>
      <c r="V23" s="3"/>
      <c r="W23" s="3"/>
      <c r="X23" s="3"/>
      <c r="Y23" s="3"/>
      <c r="Z23" s="3"/>
      <c r="AA23" s="3"/>
      <c r="AB23" s="3"/>
      <c r="AC23" s="3"/>
      <c r="AD23" s="4"/>
      <c r="AE23" s="4"/>
      <c r="AF23" s="4"/>
      <c r="AG23" s="13"/>
      <c r="AH23" s="13"/>
      <c r="AI23" s="13"/>
      <c r="AJ23" s="13"/>
      <c r="AK23" s="13"/>
      <c r="AL23" s="13"/>
      <c r="AM23" s="13"/>
      <c r="AN23" s="14"/>
      <c r="AO23" s="14"/>
      <c r="AP23" s="14"/>
      <c r="AQ23" s="14"/>
      <c r="AR23" s="14"/>
      <c r="AS23" s="14"/>
      <c r="AT23" s="14"/>
    </row>
    <row r="24" spans="1:46" ht="14.2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3"/>
      <c r="U24" s="3"/>
      <c r="V24" s="3"/>
      <c r="W24" s="3"/>
      <c r="X24" s="3"/>
      <c r="Y24" s="3"/>
      <c r="Z24" s="3"/>
      <c r="AA24" s="3"/>
      <c r="AB24" s="3"/>
      <c r="AC24" s="3"/>
      <c r="AD24" s="4"/>
      <c r="AE24" s="4"/>
      <c r="AF24" s="4"/>
      <c r="AG24" s="13"/>
      <c r="AH24" s="13"/>
      <c r="AI24" s="13"/>
      <c r="AJ24" s="13"/>
      <c r="AK24" s="13"/>
      <c r="AL24" s="13"/>
      <c r="AM24" s="13"/>
      <c r="AN24" s="14"/>
      <c r="AO24" s="14"/>
      <c r="AP24" s="14"/>
      <c r="AQ24" s="14"/>
      <c r="AR24" s="14"/>
      <c r="AS24" s="14"/>
      <c r="AT24" s="14"/>
    </row>
    <row r="25" spans="1:46" ht="14.25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3"/>
      <c r="U25" s="3"/>
      <c r="V25" s="3"/>
      <c r="W25" s="3"/>
      <c r="X25" s="3"/>
      <c r="Y25" s="3"/>
      <c r="Z25" s="3"/>
      <c r="AA25" s="3"/>
      <c r="AB25" s="3"/>
      <c r="AC25" s="3"/>
      <c r="AD25" s="4"/>
      <c r="AE25" s="4"/>
      <c r="AF25" s="4"/>
      <c r="AG25" s="13"/>
      <c r="AH25" s="13"/>
      <c r="AI25" s="13"/>
      <c r="AJ25" s="13"/>
      <c r="AK25" s="13"/>
      <c r="AL25" s="13"/>
      <c r="AM25" s="13"/>
      <c r="AN25" s="14"/>
      <c r="AO25" s="14"/>
      <c r="AP25" s="14"/>
      <c r="AQ25" s="14"/>
      <c r="AR25" s="14"/>
      <c r="AS25" s="14"/>
      <c r="AT25" s="14"/>
    </row>
    <row r="26" spans="1:46" ht="14.25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3"/>
      <c r="U26" s="3"/>
      <c r="V26" s="3"/>
      <c r="W26" s="3"/>
      <c r="X26" s="3"/>
      <c r="Y26" s="3"/>
      <c r="Z26" s="3"/>
      <c r="AA26" s="3"/>
      <c r="AB26" s="3"/>
      <c r="AC26" s="3"/>
      <c r="AD26" s="4"/>
      <c r="AE26" s="4"/>
      <c r="AF26" s="4"/>
      <c r="AG26" s="13"/>
      <c r="AH26" s="13"/>
      <c r="AI26" s="13"/>
      <c r="AJ26" s="13"/>
      <c r="AK26" s="13"/>
      <c r="AL26" s="13"/>
      <c r="AM26" s="13"/>
      <c r="AN26" s="14"/>
      <c r="AO26" s="14"/>
      <c r="AP26" s="14"/>
      <c r="AQ26" s="14"/>
      <c r="AR26" s="14"/>
      <c r="AS26" s="14"/>
      <c r="AT26" s="14"/>
    </row>
    <row r="27" spans="1:46" ht="14.25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3"/>
      <c r="U27" s="3"/>
      <c r="V27" s="3"/>
      <c r="W27" s="3"/>
      <c r="X27" s="3"/>
      <c r="Y27" s="3"/>
      <c r="Z27" s="3"/>
      <c r="AA27" s="3"/>
      <c r="AB27" s="3"/>
      <c r="AC27" s="3"/>
      <c r="AD27" s="4"/>
      <c r="AE27" s="4"/>
      <c r="AF27" s="4"/>
      <c r="AG27" s="13"/>
      <c r="AH27" s="13"/>
      <c r="AI27" s="13"/>
      <c r="AJ27" s="13"/>
      <c r="AK27" s="13"/>
      <c r="AL27" s="13"/>
      <c r="AM27" s="13"/>
      <c r="AN27" s="14"/>
      <c r="AO27" s="14"/>
      <c r="AP27" s="14"/>
      <c r="AQ27" s="14"/>
      <c r="AR27" s="14"/>
      <c r="AS27" s="14"/>
      <c r="AT27" s="14"/>
    </row>
    <row r="28" spans="1:46" ht="14.25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3"/>
      <c r="U28" s="3"/>
      <c r="V28" s="3"/>
      <c r="W28" s="3"/>
      <c r="X28" s="3"/>
      <c r="Y28" s="3"/>
      <c r="Z28" s="3"/>
      <c r="AA28" s="3"/>
      <c r="AB28" s="3"/>
      <c r="AC28" s="3"/>
      <c r="AD28" s="4"/>
      <c r="AE28" s="4"/>
      <c r="AF28" s="4"/>
      <c r="AG28" s="13"/>
      <c r="AH28" s="13"/>
      <c r="AI28" s="13"/>
      <c r="AJ28" s="13"/>
      <c r="AK28" s="13"/>
      <c r="AL28" s="13"/>
      <c r="AM28" s="13"/>
      <c r="AN28" s="14"/>
      <c r="AO28" s="14"/>
      <c r="AP28" s="14"/>
      <c r="AQ28" s="14"/>
      <c r="AR28" s="14"/>
      <c r="AS28" s="14"/>
      <c r="AT28" s="14"/>
    </row>
    <row r="29" spans="1:46" ht="14.2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3"/>
      <c r="U29" s="3"/>
      <c r="V29" s="3"/>
      <c r="W29" s="3"/>
      <c r="X29" s="3"/>
      <c r="Y29" s="3"/>
      <c r="Z29" s="3"/>
      <c r="AA29" s="3"/>
      <c r="AB29" s="3"/>
      <c r="AC29" s="3"/>
      <c r="AD29" s="4"/>
      <c r="AE29" s="4"/>
      <c r="AF29" s="4"/>
      <c r="AG29" s="13"/>
      <c r="AH29" s="13"/>
      <c r="AI29" s="13"/>
      <c r="AJ29" s="13"/>
      <c r="AK29" s="13"/>
      <c r="AL29" s="13"/>
      <c r="AM29" s="13"/>
      <c r="AN29" s="14"/>
      <c r="AO29" s="14"/>
      <c r="AP29" s="14"/>
      <c r="AQ29" s="14"/>
      <c r="AR29" s="14"/>
      <c r="AS29" s="14"/>
      <c r="AT29" s="14"/>
    </row>
    <row r="30" spans="1:46" ht="14.2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3"/>
      <c r="U30" s="3"/>
      <c r="V30" s="3"/>
      <c r="W30" s="3"/>
      <c r="X30" s="3"/>
      <c r="Y30" s="3"/>
      <c r="Z30" s="3"/>
      <c r="AA30" s="3"/>
      <c r="AB30" s="3"/>
      <c r="AC30" s="3"/>
      <c r="AD30" s="4"/>
      <c r="AE30" s="4"/>
      <c r="AF30" s="4"/>
      <c r="AG30" s="13"/>
      <c r="AH30" s="13"/>
      <c r="AI30" s="13"/>
      <c r="AJ30" s="13"/>
      <c r="AK30" s="13"/>
      <c r="AL30" s="13"/>
      <c r="AM30" s="13"/>
      <c r="AN30" s="14"/>
      <c r="AO30" s="14"/>
      <c r="AP30" s="14"/>
      <c r="AQ30" s="14"/>
      <c r="AR30" s="14"/>
      <c r="AS30" s="14"/>
      <c r="AT30" s="14"/>
    </row>
    <row r="31" spans="1:46" ht="14.2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3"/>
      <c r="U31" s="3"/>
      <c r="V31" s="3"/>
      <c r="W31" s="3"/>
      <c r="X31" s="3"/>
      <c r="Y31" s="3"/>
      <c r="Z31" s="3"/>
      <c r="AA31" s="3"/>
      <c r="AB31" s="3"/>
      <c r="AC31" s="3"/>
      <c r="AD31" s="4"/>
      <c r="AE31" s="4"/>
      <c r="AF31" s="4"/>
      <c r="AG31" s="13"/>
      <c r="AH31" s="13"/>
      <c r="AI31" s="13"/>
      <c r="AJ31" s="13"/>
      <c r="AK31" s="13"/>
      <c r="AL31" s="13"/>
      <c r="AM31" s="13"/>
      <c r="AN31" s="14"/>
      <c r="AO31" s="14"/>
      <c r="AP31" s="14"/>
      <c r="AQ31" s="14"/>
      <c r="AR31" s="14"/>
      <c r="AS31" s="14"/>
      <c r="AT31" s="14"/>
    </row>
    <row r="32" spans="1:46" ht="14.2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3"/>
      <c r="U32" s="3"/>
      <c r="V32" s="3"/>
      <c r="W32" s="3"/>
      <c r="X32" s="3"/>
      <c r="Y32" s="3"/>
      <c r="Z32" s="3"/>
      <c r="AA32" s="3"/>
      <c r="AB32" s="3"/>
      <c r="AC32" s="3"/>
      <c r="AD32" s="4"/>
      <c r="AE32" s="4"/>
      <c r="AF32" s="4"/>
      <c r="AG32" s="13"/>
      <c r="AH32" s="13"/>
      <c r="AI32" s="13"/>
      <c r="AJ32" s="13"/>
      <c r="AK32" s="13"/>
      <c r="AL32" s="13"/>
      <c r="AM32" s="13"/>
      <c r="AN32" s="14"/>
      <c r="AO32" s="14"/>
      <c r="AP32" s="14"/>
      <c r="AQ32" s="14"/>
      <c r="AR32" s="14"/>
      <c r="AS32" s="14"/>
      <c r="AT32" s="14"/>
    </row>
    <row r="33" spans="1:46" ht="14.2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3"/>
      <c r="U33" s="3"/>
      <c r="V33" s="3"/>
      <c r="W33" s="3"/>
      <c r="X33" s="3"/>
      <c r="Y33" s="3"/>
      <c r="Z33" s="3"/>
      <c r="AA33" s="3"/>
      <c r="AB33" s="3"/>
      <c r="AC33" s="3"/>
      <c r="AD33" s="4"/>
      <c r="AE33" s="4"/>
      <c r="AF33" s="4"/>
      <c r="AG33" s="13"/>
      <c r="AH33" s="13"/>
      <c r="AI33" s="13"/>
      <c r="AJ33" s="13"/>
      <c r="AK33" s="13"/>
      <c r="AL33" s="13"/>
      <c r="AM33" s="13"/>
      <c r="AN33" s="14"/>
      <c r="AO33" s="14"/>
      <c r="AP33" s="14"/>
      <c r="AQ33" s="14"/>
      <c r="AR33" s="14"/>
      <c r="AS33" s="14"/>
      <c r="AT33" s="14"/>
    </row>
    <row r="34" spans="1:46" ht="14.2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3"/>
      <c r="U34" s="3"/>
      <c r="V34" s="3"/>
      <c r="W34" s="3"/>
      <c r="X34" s="3"/>
      <c r="Y34" s="3"/>
      <c r="Z34" s="3"/>
      <c r="AA34" s="3"/>
      <c r="AB34" s="3"/>
      <c r="AC34" s="3"/>
      <c r="AD34" s="4"/>
      <c r="AE34" s="4"/>
      <c r="AF34" s="4"/>
      <c r="AG34" s="13"/>
      <c r="AH34" s="13"/>
      <c r="AI34" s="13"/>
      <c r="AJ34" s="13"/>
      <c r="AK34" s="13"/>
      <c r="AL34" s="13"/>
      <c r="AM34" s="13"/>
      <c r="AN34" s="14"/>
      <c r="AO34" s="14"/>
      <c r="AP34" s="14"/>
      <c r="AQ34" s="14"/>
      <c r="AR34" s="14"/>
      <c r="AS34" s="14"/>
      <c r="AT34" s="14"/>
    </row>
    <row r="35" spans="1:46" ht="14.2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3"/>
      <c r="U35" s="3"/>
      <c r="V35" s="3"/>
      <c r="W35" s="3"/>
      <c r="X35" s="3"/>
      <c r="Y35" s="3"/>
      <c r="Z35" s="3"/>
      <c r="AA35" s="3"/>
      <c r="AB35" s="3"/>
      <c r="AC35" s="3"/>
      <c r="AD35" s="4"/>
      <c r="AE35" s="4"/>
      <c r="AF35" s="4"/>
      <c r="AG35" s="13"/>
      <c r="AH35" s="13"/>
      <c r="AI35" s="13"/>
      <c r="AJ35" s="13"/>
      <c r="AK35" s="13"/>
      <c r="AL35" s="13"/>
      <c r="AM35" s="13"/>
      <c r="AN35" s="14"/>
      <c r="AO35" s="14"/>
      <c r="AP35" s="14"/>
      <c r="AQ35" s="14"/>
      <c r="AR35" s="14"/>
      <c r="AS35" s="14"/>
      <c r="AT35" s="14"/>
    </row>
    <row r="36" spans="1:46" ht="14.2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3"/>
      <c r="U36" s="3"/>
      <c r="V36" s="3"/>
      <c r="W36" s="3"/>
      <c r="X36" s="3"/>
      <c r="Y36" s="3"/>
      <c r="Z36" s="3"/>
      <c r="AA36" s="3"/>
      <c r="AB36" s="3"/>
      <c r="AC36" s="3"/>
      <c r="AD36" s="4"/>
      <c r="AE36" s="4"/>
      <c r="AF36" s="4"/>
      <c r="AG36" s="13"/>
      <c r="AH36" s="13"/>
      <c r="AI36" s="13"/>
      <c r="AJ36" s="13"/>
      <c r="AK36" s="13"/>
      <c r="AL36" s="13"/>
      <c r="AM36" s="13"/>
      <c r="AN36" s="14"/>
      <c r="AO36" s="14"/>
      <c r="AP36" s="14"/>
      <c r="AQ36" s="14"/>
      <c r="AR36" s="14"/>
      <c r="AS36" s="14"/>
      <c r="AT36" s="14"/>
    </row>
    <row r="37" spans="1:46" ht="14.2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3"/>
      <c r="U37" s="3"/>
      <c r="V37" s="3"/>
      <c r="W37" s="3"/>
      <c r="X37" s="3"/>
      <c r="Y37" s="3"/>
      <c r="Z37" s="3"/>
      <c r="AA37" s="3"/>
      <c r="AB37" s="3"/>
      <c r="AC37" s="3"/>
      <c r="AD37" s="4"/>
      <c r="AE37" s="4"/>
      <c r="AF37" s="4"/>
      <c r="AG37" s="13"/>
      <c r="AH37" s="13"/>
      <c r="AI37" s="13"/>
      <c r="AJ37" s="13"/>
      <c r="AK37" s="13"/>
      <c r="AL37" s="13"/>
      <c r="AM37" s="13"/>
      <c r="AN37" s="14"/>
      <c r="AO37" s="14"/>
      <c r="AP37" s="14"/>
      <c r="AQ37" s="14"/>
      <c r="AR37" s="14"/>
      <c r="AS37" s="14"/>
      <c r="AT37" s="14"/>
    </row>
    <row r="38" spans="1:46" ht="14.2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3"/>
      <c r="U38" s="3"/>
      <c r="V38" s="3"/>
      <c r="W38" s="3"/>
      <c r="X38" s="3"/>
      <c r="Y38" s="3"/>
      <c r="Z38" s="3"/>
      <c r="AA38" s="3"/>
      <c r="AB38" s="3"/>
      <c r="AC38" s="3"/>
      <c r="AD38" s="4"/>
      <c r="AE38" s="4"/>
      <c r="AF38" s="4"/>
      <c r="AG38" s="13"/>
      <c r="AH38" s="13"/>
      <c r="AI38" s="13"/>
      <c r="AJ38" s="13"/>
      <c r="AK38" s="13"/>
      <c r="AL38" s="13"/>
      <c r="AM38" s="13"/>
      <c r="AN38" s="14"/>
      <c r="AO38" s="14"/>
      <c r="AP38" s="14"/>
      <c r="AQ38" s="14"/>
      <c r="AR38" s="14"/>
      <c r="AS38" s="14"/>
      <c r="AT38" s="14"/>
    </row>
    <row r="39" spans="1:46" ht="14.2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3"/>
      <c r="U39" s="3"/>
      <c r="V39" s="3"/>
      <c r="W39" s="3"/>
      <c r="X39" s="3"/>
      <c r="Y39" s="3"/>
      <c r="Z39" s="3"/>
      <c r="AA39" s="3"/>
      <c r="AB39" s="3"/>
      <c r="AC39" s="3"/>
      <c r="AD39" s="4"/>
      <c r="AE39" s="4"/>
      <c r="AF39" s="4"/>
      <c r="AG39" s="13"/>
      <c r="AH39" s="13"/>
      <c r="AI39" s="13"/>
      <c r="AJ39" s="13"/>
      <c r="AK39" s="13"/>
      <c r="AL39" s="13"/>
      <c r="AM39" s="13"/>
      <c r="AN39" s="14"/>
      <c r="AO39" s="14"/>
      <c r="AP39" s="14"/>
      <c r="AQ39" s="14"/>
      <c r="AR39" s="14"/>
      <c r="AS39" s="14"/>
      <c r="AT39" s="14"/>
    </row>
    <row r="40" spans="1:46" ht="14.2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3"/>
      <c r="U40" s="3"/>
      <c r="V40" s="3"/>
      <c r="W40" s="3"/>
      <c r="X40" s="3"/>
      <c r="Y40" s="3"/>
      <c r="Z40" s="3"/>
      <c r="AA40" s="3"/>
      <c r="AB40" s="3"/>
      <c r="AC40" s="3"/>
      <c r="AD40" s="4"/>
      <c r="AE40" s="4"/>
      <c r="AF40" s="4"/>
      <c r="AG40" s="13"/>
      <c r="AH40" s="13"/>
      <c r="AI40" s="13"/>
      <c r="AJ40" s="13"/>
      <c r="AK40" s="13"/>
      <c r="AL40" s="13"/>
      <c r="AM40" s="13"/>
      <c r="AN40" s="14"/>
      <c r="AO40" s="14"/>
      <c r="AP40" s="14"/>
      <c r="AQ40" s="14"/>
      <c r="AR40" s="14"/>
      <c r="AS40" s="14"/>
      <c r="AT40" s="14"/>
    </row>
    <row r="41" spans="1:46" ht="14.2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3"/>
      <c r="U41" s="3"/>
      <c r="V41" s="3"/>
      <c r="W41" s="3"/>
      <c r="X41" s="3"/>
      <c r="Y41" s="3"/>
      <c r="Z41" s="3"/>
      <c r="AA41" s="3"/>
      <c r="AB41" s="3"/>
      <c r="AC41" s="3"/>
      <c r="AD41" s="4"/>
      <c r="AE41" s="4"/>
      <c r="AF41" s="4"/>
      <c r="AG41" s="13"/>
      <c r="AH41" s="13"/>
      <c r="AI41" s="13"/>
      <c r="AJ41" s="13"/>
      <c r="AK41" s="13"/>
      <c r="AL41" s="13"/>
      <c r="AM41" s="13"/>
      <c r="AN41" s="14"/>
      <c r="AO41" s="14"/>
      <c r="AP41" s="14"/>
      <c r="AQ41" s="14"/>
      <c r="AR41" s="14"/>
      <c r="AS41" s="14"/>
      <c r="AT41" s="14"/>
    </row>
    <row r="42" spans="1:46" ht="14.2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3"/>
      <c r="U42" s="3"/>
      <c r="V42" s="3"/>
      <c r="W42" s="3"/>
      <c r="X42" s="3"/>
      <c r="Y42" s="3"/>
      <c r="Z42" s="3"/>
      <c r="AA42" s="3"/>
      <c r="AB42" s="3"/>
      <c r="AC42" s="3"/>
      <c r="AD42" s="4"/>
      <c r="AE42" s="4"/>
      <c r="AF42" s="4"/>
      <c r="AG42" s="13"/>
      <c r="AH42" s="13"/>
      <c r="AI42" s="13"/>
      <c r="AJ42" s="13"/>
      <c r="AK42" s="13"/>
      <c r="AL42" s="13"/>
      <c r="AM42" s="13"/>
      <c r="AN42" s="14"/>
      <c r="AO42" s="14"/>
      <c r="AP42" s="14"/>
      <c r="AQ42" s="14"/>
      <c r="AR42" s="14"/>
      <c r="AS42" s="14"/>
      <c r="AT42" s="14"/>
    </row>
    <row r="43" spans="1:46" ht="14.2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3"/>
      <c r="U43" s="3"/>
      <c r="V43" s="3"/>
      <c r="W43" s="3"/>
      <c r="X43" s="3"/>
      <c r="Y43" s="3"/>
      <c r="Z43" s="3"/>
      <c r="AA43" s="3"/>
      <c r="AB43" s="3"/>
      <c r="AC43" s="3"/>
      <c r="AD43" s="4"/>
      <c r="AE43" s="4"/>
      <c r="AF43" s="4"/>
      <c r="AG43" s="13"/>
      <c r="AH43" s="13"/>
      <c r="AI43" s="13"/>
      <c r="AJ43" s="13"/>
      <c r="AK43" s="13"/>
      <c r="AL43" s="13"/>
      <c r="AM43" s="13"/>
      <c r="AN43" s="14"/>
      <c r="AO43" s="14"/>
      <c r="AP43" s="14"/>
      <c r="AQ43" s="14"/>
      <c r="AR43" s="14"/>
      <c r="AS43" s="14"/>
      <c r="AT43" s="14"/>
    </row>
    <row r="44" spans="1:46" ht="14.2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3"/>
      <c r="U44" s="3"/>
      <c r="V44" s="3"/>
      <c r="W44" s="3"/>
      <c r="X44" s="3"/>
      <c r="Y44" s="3"/>
      <c r="Z44" s="3"/>
      <c r="AA44" s="3"/>
      <c r="AB44" s="3"/>
      <c r="AC44" s="3"/>
      <c r="AD44" s="4"/>
      <c r="AE44" s="4"/>
      <c r="AF44" s="4"/>
      <c r="AG44" s="13"/>
      <c r="AH44" s="13"/>
      <c r="AI44" s="13"/>
      <c r="AJ44" s="13"/>
      <c r="AK44" s="13"/>
      <c r="AL44" s="13"/>
      <c r="AM44" s="13"/>
      <c r="AN44" s="14"/>
      <c r="AO44" s="14"/>
      <c r="AP44" s="14"/>
      <c r="AQ44" s="14"/>
      <c r="AR44" s="14"/>
      <c r="AS44" s="14"/>
      <c r="AT44" s="14"/>
    </row>
    <row r="45" spans="1:46" ht="14.2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3"/>
      <c r="U45" s="3"/>
      <c r="V45" s="3"/>
      <c r="W45" s="3"/>
      <c r="X45" s="3"/>
      <c r="Y45" s="3"/>
      <c r="Z45" s="3"/>
      <c r="AA45" s="3"/>
      <c r="AB45" s="3"/>
      <c r="AC45" s="3"/>
      <c r="AD45" s="4"/>
      <c r="AE45" s="4"/>
      <c r="AF45" s="4"/>
      <c r="AG45" s="13"/>
      <c r="AH45" s="13"/>
      <c r="AI45" s="13"/>
      <c r="AJ45" s="13"/>
      <c r="AK45" s="13"/>
      <c r="AL45" s="13"/>
      <c r="AM45" s="13"/>
      <c r="AN45" s="14"/>
      <c r="AO45" s="14"/>
      <c r="AP45" s="14"/>
      <c r="AQ45" s="14"/>
      <c r="AR45" s="14"/>
      <c r="AS45" s="14"/>
      <c r="AT45" s="14"/>
    </row>
    <row r="46" spans="1:46" ht="14.2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3"/>
      <c r="U46" s="3"/>
      <c r="V46" s="3"/>
      <c r="W46" s="3"/>
      <c r="X46" s="3"/>
      <c r="Y46" s="3"/>
      <c r="Z46" s="3"/>
      <c r="AA46" s="3"/>
      <c r="AB46" s="3"/>
      <c r="AC46" s="3"/>
      <c r="AD46" s="4"/>
      <c r="AE46" s="4"/>
      <c r="AF46" s="4"/>
      <c r="AG46" s="13"/>
      <c r="AH46" s="13"/>
      <c r="AI46" s="13"/>
      <c r="AJ46" s="13"/>
      <c r="AK46" s="13"/>
      <c r="AL46" s="13"/>
      <c r="AM46" s="13"/>
      <c r="AN46" s="14"/>
      <c r="AO46" s="14"/>
      <c r="AP46" s="14"/>
      <c r="AQ46" s="14"/>
      <c r="AR46" s="14"/>
      <c r="AS46" s="14"/>
      <c r="AT46" s="14"/>
    </row>
    <row r="47" spans="1:46" ht="14.2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3"/>
      <c r="U47" s="3"/>
      <c r="V47" s="3"/>
      <c r="W47" s="3"/>
      <c r="X47" s="3"/>
      <c r="Y47" s="3"/>
      <c r="Z47" s="3"/>
      <c r="AA47" s="3"/>
      <c r="AB47" s="3"/>
      <c r="AC47" s="3"/>
      <c r="AD47" s="4"/>
      <c r="AE47" s="4"/>
      <c r="AF47" s="4"/>
      <c r="AG47" s="13"/>
      <c r="AH47" s="13"/>
      <c r="AI47" s="13"/>
      <c r="AJ47" s="13"/>
      <c r="AK47" s="13"/>
      <c r="AL47" s="13"/>
      <c r="AM47" s="13"/>
      <c r="AN47" s="14"/>
      <c r="AO47" s="14"/>
      <c r="AP47" s="14"/>
      <c r="AQ47" s="14"/>
      <c r="AR47" s="14"/>
      <c r="AS47" s="14"/>
      <c r="AT47" s="14"/>
    </row>
    <row r="48" spans="1:46" ht="14.2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3"/>
      <c r="U48" s="3"/>
      <c r="V48" s="3"/>
      <c r="W48" s="3"/>
      <c r="X48" s="3"/>
      <c r="Y48" s="3"/>
      <c r="Z48" s="3"/>
      <c r="AA48" s="3"/>
      <c r="AB48" s="3"/>
      <c r="AC48" s="3"/>
      <c r="AD48" s="4"/>
      <c r="AE48" s="4"/>
      <c r="AF48" s="4"/>
      <c r="AG48" s="13"/>
      <c r="AH48" s="13"/>
      <c r="AI48" s="13"/>
      <c r="AJ48" s="13"/>
      <c r="AK48" s="13"/>
      <c r="AL48" s="13"/>
      <c r="AM48" s="13"/>
      <c r="AN48" s="14"/>
      <c r="AO48" s="14"/>
      <c r="AP48" s="14"/>
      <c r="AQ48" s="14"/>
      <c r="AR48" s="14"/>
      <c r="AS48" s="14"/>
      <c r="AT48" s="14"/>
    </row>
    <row r="49" spans="1:46" ht="14.2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3"/>
      <c r="U49" s="3"/>
      <c r="V49" s="3"/>
      <c r="W49" s="3"/>
      <c r="X49" s="3"/>
      <c r="Y49" s="3"/>
      <c r="Z49" s="3"/>
      <c r="AA49" s="3"/>
      <c r="AB49" s="3"/>
      <c r="AC49" s="3"/>
      <c r="AD49" s="4"/>
      <c r="AE49" s="4"/>
      <c r="AF49" s="4"/>
      <c r="AG49" s="13"/>
      <c r="AH49" s="13"/>
      <c r="AI49" s="13"/>
      <c r="AJ49" s="13"/>
      <c r="AK49" s="13"/>
      <c r="AL49" s="13"/>
      <c r="AM49" s="13"/>
      <c r="AN49" s="14"/>
      <c r="AO49" s="14"/>
      <c r="AP49" s="14"/>
      <c r="AQ49" s="14"/>
      <c r="AR49" s="14"/>
      <c r="AS49" s="14"/>
      <c r="AT49" s="14"/>
    </row>
    <row r="50" spans="1:46" ht="14.2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3"/>
      <c r="U50" s="3"/>
      <c r="V50" s="3"/>
      <c r="W50" s="3"/>
      <c r="X50" s="3"/>
      <c r="Y50" s="3"/>
      <c r="Z50" s="3"/>
      <c r="AA50" s="3"/>
      <c r="AB50" s="3"/>
      <c r="AC50" s="3"/>
      <c r="AD50" s="4"/>
      <c r="AE50" s="4"/>
      <c r="AF50" s="4"/>
      <c r="AG50" s="13"/>
      <c r="AH50" s="13"/>
      <c r="AI50" s="13"/>
      <c r="AJ50" s="13"/>
      <c r="AK50" s="13"/>
      <c r="AL50" s="13"/>
      <c r="AM50" s="13"/>
      <c r="AN50" s="14"/>
      <c r="AO50" s="14"/>
      <c r="AP50" s="14"/>
      <c r="AQ50" s="14"/>
      <c r="AR50" s="14"/>
      <c r="AS50" s="14"/>
      <c r="AT50" s="14"/>
    </row>
    <row r="51" spans="1:46" ht="14.2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3"/>
      <c r="U51" s="3"/>
      <c r="V51" s="3"/>
      <c r="W51" s="3"/>
      <c r="X51" s="3"/>
      <c r="Y51" s="3"/>
      <c r="Z51" s="3"/>
      <c r="AA51" s="3"/>
      <c r="AB51" s="3"/>
      <c r="AC51" s="3"/>
      <c r="AD51" s="4"/>
      <c r="AE51" s="4"/>
      <c r="AF51" s="4"/>
      <c r="AG51" s="13"/>
      <c r="AH51" s="13"/>
      <c r="AI51" s="13"/>
      <c r="AJ51" s="13"/>
      <c r="AK51" s="13"/>
      <c r="AL51" s="13"/>
      <c r="AM51" s="13"/>
      <c r="AN51" s="14"/>
      <c r="AO51" s="14"/>
      <c r="AP51" s="14"/>
      <c r="AQ51" s="14"/>
      <c r="AR51" s="14"/>
      <c r="AS51" s="14"/>
      <c r="AT51" s="14"/>
    </row>
    <row r="52" spans="1:46" ht="14.2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3"/>
      <c r="U52" s="3"/>
      <c r="V52" s="3"/>
      <c r="W52" s="3"/>
      <c r="X52" s="3"/>
      <c r="Y52" s="3"/>
      <c r="Z52" s="3"/>
      <c r="AA52" s="3"/>
      <c r="AB52" s="3"/>
      <c r="AC52" s="3"/>
      <c r="AD52" s="4"/>
      <c r="AE52" s="4"/>
      <c r="AF52" s="4"/>
      <c r="AG52" s="13"/>
      <c r="AH52" s="13"/>
      <c r="AI52" s="13"/>
      <c r="AJ52" s="13"/>
      <c r="AK52" s="13"/>
      <c r="AL52" s="13"/>
      <c r="AM52" s="13"/>
      <c r="AN52" s="14"/>
      <c r="AO52" s="14"/>
      <c r="AP52" s="14"/>
      <c r="AQ52" s="14"/>
      <c r="AR52" s="14"/>
      <c r="AS52" s="14"/>
      <c r="AT52" s="14"/>
    </row>
    <row r="53" spans="1:46" ht="14.2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3"/>
      <c r="U53" s="3"/>
      <c r="V53" s="3"/>
      <c r="W53" s="3"/>
      <c r="X53" s="3"/>
      <c r="Y53" s="3"/>
      <c r="Z53" s="3"/>
      <c r="AA53" s="3"/>
      <c r="AB53" s="3"/>
      <c r="AC53" s="3"/>
      <c r="AD53" s="4"/>
      <c r="AE53" s="4"/>
      <c r="AF53" s="4"/>
      <c r="AG53" s="13"/>
      <c r="AH53" s="13"/>
      <c r="AI53" s="13"/>
      <c r="AJ53" s="13"/>
      <c r="AK53" s="13"/>
      <c r="AL53" s="13"/>
      <c r="AM53" s="13"/>
      <c r="AN53" s="14"/>
      <c r="AO53" s="14"/>
      <c r="AP53" s="14"/>
      <c r="AQ53" s="14"/>
      <c r="AR53" s="14"/>
      <c r="AS53" s="14"/>
      <c r="AT53" s="14"/>
    </row>
    <row r="54" spans="1:46" ht="14.2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3"/>
      <c r="U54" s="3"/>
      <c r="V54" s="3"/>
      <c r="W54" s="3"/>
      <c r="X54" s="3"/>
      <c r="Y54" s="3"/>
      <c r="Z54" s="3"/>
      <c r="AA54" s="3"/>
      <c r="AB54" s="3"/>
      <c r="AC54" s="3"/>
      <c r="AD54" s="4"/>
      <c r="AE54" s="4"/>
      <c r="AF54" s="4"/>
      <c r="AG54" s="13"/>
      <c r="AH54" s="13"/>
      <c r="AI54" s="13"/>
      <c r="AJ54" s="13"/>
      <c r="AK54" s="13"/>
      <c r="AL54" s="13"/>
      <c r="AM54" s="13"/>
      <c r="AN54" s="14"/>
      <c r="AO54" s="14"/>
      <c r="AP54" s="14"/>
      <c r="AQ54" s="14"/>
      <c r="AR54" s="14"/>
      <c r="AS54" s="14"/>
      <c r="AT54" s="14"/>
    </row>
    <row r="55" spans="1:46" ht="14.2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3"/>
      <c r="U55" s="3"/>
      <c r="V55" s="3"/>
      <c r="W55" s="3"/>
      <c r="X55" s="3"/>
      <c r="Y55" s="3"/>
      <c r="Z55" s="3"/>
      <c r="AA55" s="3"/>
      <c r="AB55" s="3"/>
      <c r="AC55" s="3"/>
      <c r="AD55" s="4"/>
      <c r="AE55" s="4"/>
      <c r="AF55" s="4"/>
      <c r="AG55" s="13"/>
      <c r="AH55" s="13"/>
      <c r="AI55" s="13"/>
      <c r="AJ55" s="13"/>
      <c r="AK55" s="13"/>
      <c r="AL55" s="13"/>
      <c r="AM55" s="13"/>
      <c r="AN55" s="14"/>
      <c r="AO55" s="14"/>
      <c r="AP55" s="14"/>
      <c r="AQ55" s="14"/>
      <c r="AR55" s="14"/>
      <c r="AS55" s="14"/>
      <c r="AT55" s="14"/>
    </row>
    <row r="56" spans="1:46" ht="14.2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3"/>
      <c r="U56" s="3"/>
      <c r="V56" s="3"/>
      <c r="W56" s="3"/>
      <c r="X56" s="3"/>
      <c r="Y56" s="3"/>
      <c r="Z56" s="3"/>
      <c r="AA56" s="3"/>
      <c r="AB56" s="3"/>
      <c r="AC56" s="3"/>
      <c r="AD56" s="4"/>
      <c r="AE56" s="4"/>
      <c r="AF56" s="4"/>
      <c r="AG56" s="13"/>
      <c r="AH56" s="13"/>
      <c r="AI56" s="13"/>
      <c r="AJ56" s="13"/>
      <c r="AK56" s="13"/>
      <c r="AL56" s="13"/>
      <c r="AM56" s="13"/>
      <c r="AN56" s="14"/>
      <c r="AO56" s="14"/>
      <c r="AP56" s="14"/>
      <c r="AQ56" s="14"/>
      <c r="AR56" s="14"/>
      <c r="AS56" s="14"/>
      <c r="AT56" s="14"/>
    </row>
    <row r="57" spans="1:46" ht="14.2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3"/>
      <c r="U57" s="3"/>
      <c r="V57" s="3"/>
      <c r="W57" s="3"/>
      <c r="X57" s="3"/>
      <c r="Y57" s="3"/>
      <c r="Z57" s="3"/>
      <c r="AA57" s="3"/>
      <c r="AB57" s="3"/>
      <c r="AC57" s="3"/>
      <c r="AD57" s="4"/>
      <c r="AE57" s="4"/>
      <c r="AF57" s="4"/>
      <c r="AG57" s="13"/>
      <c r="AH57" s="13"/>
      <c r="AI57" s="13"/>
      <c r="AJ57" s="13"/>
      <c r="AK57" s="13"/>
      <c r="AL57" s="13"/>
      <c r="AM57" s="13"/>
      <c r="AN57" s="14"/>
      <c r="AO57" s="14"/>
      <c r="AP57" s="14"/>
      <c r="AQ57" s="14"/>
      <c r="AR57" s="14"/>
      <c r="AS57" s="14"/>
      <c r="AT57" s="14"/>
    </row>
    <row r="58" spans="1:46" ht="14.2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3"/>
      <c r="U58" s="3"/>
      <c r="V58" s="3"/>
      <c r="W58" s="3"/>
      <c r="X58" s="3"/>
      <c r="Y58" s="3"/>
      <c r="Z58" s="3"/>
      <c r="AA58" s="3"/>
      <c r="AB58" s="3"/>
      <c r="AC58" s="3"/>
      <c r="AD58" s="4"/>
      <c r="AE58" s="4"/>
      <c r="AF58" s="4"/>
      <c r="AG58" s="13"/>
      <c r="AH58" s="13"/>
      <c r="AI58" s="13"/>
      <c r="AJ58" s="13"/>
      <c r="AK58" s="13"/>
      <c r="AL58" s="13"/>
      <c r="AM58" s="13"/>
      <c r="AN58" s="14"/>
      <c r="AO58" s="14"/>
      <c r="AP58" s="14"/>
      <c r="AQ58" s="14"/>
      <c r="AR58" s="14"/>
      <c r="AS58" s="14"/>
      <c r="AT58" s="14"/>
    </row>
    <row r="59" spans="1:46" ht="14.2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3"/>
      <c r="U59" s="3"/>
      <c r="V59" s="3"/>
      <c r="W59" s="3"/>
      <c r="X59" s="3"/>
      <c r="Y59" s="3"/>
      <c r="Z59" s="3"/>
      <c r="AA59" s="3"/>
      <c r="AB59" s="3"/>
      <c r="AC59" s="3"/>
      <c r="AD59" s="4"/>
      <c r="AE59" s="4"/>
      <c r="AF59" s="4"/>
      <c r="AG59" s="13"/>
      <c r="AH59" s="13"/>
      <c r="AI59" s="13"/>
      <c r="AJ59" s="13"/>
      <c r="AK59" s="13"/>
      <c r="AL59" s="13"/>
      <c r="AM59" s="13"/>
      <c r="AN59" s="14"/>
      <c r="AO59" s="14"/>
      <c r="AP59" s="14"/>
      <c r="AQ59" s="14"/>
      <c r="AR59" s="14"/>
      <c r="AS59" s="14"/>
      <c r="AT59" s="14"/>
    </row>
    <row r="60" spans="1:46" ht="14.2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3"/>
      <c r="U60" s="3"/>
      <c r="V60" s="3"/>
      <c r="W60" s="3"/>
      <c r="X60" s="3"/>
      <c r="Y60" s="3"/>
      <c r="Z60" s="3"/>
      <c r="AA60" s="3"/>
      <c r="AB60" s="3"/>
      <c r="AC60" s="3"/>
      <c r="AD60" s="4"/>
      <c r="AE60" s="4"/>
      <c r="AF60" s="4"/>
      <c r="AG60" s="13"/>
      <c r="AH60" s="13"/>
      <c r="AI60" s="13"/>
      <c r="AJ60" s="13"/>
      <c r="AK60" s="13"/>
      <c r="AL60" s="13"/>
      <c r="AM60" s="13"/>
      <c r="AN60" s="14"/>
      <c r="AO60" s="14"/>
      <c r="AP60" s="14"/>
      <c r="AQ60" s="14"/>
      <c r="AR60" s="14"/>
      <c r="AS60" s="14"/>
      <c r="AT60" s="14"/>
    </row>
    <row r="61" spans="1:46" ht="14.2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3"/>
      <c r="U61" s="3"/>
      <c r="V61" s="3"/>
      <c r="W61" s="3"/>
      <c r="X61" s="3"/>
      <c r="Y61" s="3"/>
      <c r="Z61" s="3"/>
      <c r="AA61" s="3"/>
      <c r="AB61" s="3"/>
      <c r="AC61" s="3"/>
      <c r="AD61" s="4"/>
      <c r="AE61" s="4"/>
      <c r="AF61" s="4"/>
      <c r="AG61" s="13"/>
      <c r="AH61" s="13"/>
      <c r="AI61" s="13"/>
      <c r="AJ61" s="13"/>
      <c r="AK61" s="13"/>
      <c r="AL61" s="13"/>
      <c r="AM61" s="13"/>
      <c r="AN61" s="14"/>
      <c r="AO61" s="14"/>
      <c r="AP61" s="14"/>
      <c r="AQ61" s="14"/>
      <c r="AR61" s="14"/>
      <c r="AS61" s="14"/>
      <c r="AT61" s="14"/>
    </row>
    <row r="62" spans="1:46" ht="14.2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3"/>
      <c r="U62" s="3"/>
      <c r="V62" s="3"/>
      <c r="W62" s="3"/>
      <c r="X62" s="3"/>
      <c r="Y62" s="3"/>
      <c r="Z62" s="3"/>
      <c r="AA62" s="3"/>
      <c r="AB62" s="3"/>
      <c r="AC62" s="3"/>
      <c r="AD62" s="4"/>
      <c r="AE62" s="4"/>
      <c r="AF62" s="4"/>
      <c r="AG62" s="13"/>
      <c r="AH62" s="13"/>
      <c r="AI62" s="13"/>
      <c r="AJ62" s="13"/>
      <c r="AK62" s="13"/>
      <c r="AL62" s="13"/>
      <c r="AM62" s="13"/>
      <c r="AN62" s="14"/>
      <c r="AO62" s="14"/>
      <c r="AP62" s="14"/>
      <c r="AQ62" s="14"/>
      <c r="AR62" s="14"/>
      <c r="AS62" s="14"/>
      <c r="AT62" s="14"/>
    </row>
    <row r="63" spans="1:46" ht="14.2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3"/>
      <c r="U63" s="3"/>
      <c r="V63" s="3"/>
      <c r="W63" s="3"/>
      <c r="X63" s="3"/>
      <c r="Y63" s="3"/>
      <c r="Z63" s="3"/>
      <c r="AA63" s="3"/>
      <c r="AB63" s="3"/>
      <c r="AC63" s="3"/>
      <c r="AD63" s="4"/>
      <c r="AE63" s="4"/>
      <c r="AF63" s="4"/>
      <c r="AG63" s="13"/>
      <c r="AH63" s="13"/>
      <c r="AI63" s="13"/>
      <c r="AJ63" s="13"/>
      <c r="AK63" s="13"/>
      <c r="AL63" s="13"/>
      <c r="AM63" s="13"/>
      <c r="AN63" s="14"/>
      <c r="AO63" s="14"/>
      <c r="AP63" s="14"/>
      <c r="AQ63" s="14"/>
      <c r="AR63" s="14"/>
      <c r="AS63" s="14"/>
      <c r="AT63" s="14"/>
    </row>
    <row r="64" spans="1:46" ht="14.2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3"/>
      <c r="U64" s="3"/>
      <c r="V64" s="3"/>
      <c r="W64" s="3"/>
      <c r="X64" s="3"/>
      <c r="Y64" s="3"/>
      <c r="Z64" s="3"/>
      <c r="AA64" s="3"/>
      <c r="AB64" s="3"/>
      <c r="AC64" s="3"/>
      <c r="AD64" s="4"/>
      <c r="AE64" s="4"/>
      <c r="AF64" s="4"/>
      <c r="AG64" s="13"/>
      <c r="AH64" s="13"/>
      <c r="AI64" s="13"/>
      <c r="AJ64" s="13"/>
      <c r="AK64" s="13"/>
      <c r="AL64" s="13"/>
      <c r="AM64" s="13"/>
      <c r="AN64" s="14"/>
      <c r="AO64" s="14"/>
      <c r="AP64" s="14"/>
      <c r="AQ64" s="14"/>
      <c r="AR64" s="14"/>
      <c r="AS64" s="14"/>
      <c r="AT64" s="14"/>
    </row>
    <row r="65" spans="1:46" ht="14.2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3"/>
      <c r="U65" s="3"/>
      <c r="V65" s="3"/>
      <c r="W65" s="3"/>
      <c r="X65" s="3"/>
      <c r="Y65" s="3"/>
      <c r="Z65" s="3"/>
      <c r="AA65" s="3"/>
      <c r="AB65" s="3"/>
      <c r="AC65" s="3"/>
      <c r="AD65" s="4"/>
      <c r="AE65" s="4"/>
      <c r="AF65" s="4"/>
      <c r="AG65" s="13"/>
      <c r="AH65" s="13"/>
      <c r="AI65" s="13"/>
      <c r="AJ65" s="13"/>
      <c r="AK65" s="13"/>
      <c r="AL65" s="13"/>
      <c r="AM65" s="13"/>
      <c r="AN65" s="14"/>
      <c r="AO65" s="14"/>
      <c r="AP65" s="14"/>
      <c r="AQ65" s="14"/>
      <c r="AR65" s="14"/>
      <c r="AS65" s="14"/>
      <c r="AT65" s="14"/>
    </row>
    <row r="66" spans="1:46" ht="14.2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3"/>
      <c r="U66" s="3"/>
      <c r="V66" s="3"/>
      <c r="W66" s="3"/>
      <c r="X66" s="3"/>
      <c r="Y66" s="3"/>
      <c r="Z66" s="3"/>
      <c r="AA66" s="3"/>
      <c r="AB66" s="3"/>
      <c r="AC66" s="3"/>
      <c r="AD66" s="4"/>
      <c r="AE66" s="4"/>
      <c r="AF66" s="4"/>
      <c r="AG66" s="13"/>
      <c r="AH66" s="13"/>
      <c r="AI66" s="13"/>
      <c r="AJ66" s="13"/>
      <c r="AK66" s="13"/>
      <c r="AL66" s="13"/>
      <c r="AM66" s="13"/>
      <c r="AN66" s="14"/>
      <c r="AO66" s="14"/>
      <c r="AP66" s="14"/>
      <c r="AQ66" s="14"/>
      <c r="AR66" s="14"/>
      <c r="AS66" s="14"/>
      <c r="AT66" s="14"/>
    </row>
    <row r="67" spans="1:46" ht="14.25" customHeight="1"/>
    <row r="68" spans="1:46" ht="14.25" customHeight="1"/>
    <row r="69" spans="1:46" ht="14.25" customHeight="1"/>
    <row r="70" spans="1:46" ht="14.25" customHeight="1"/>
    <row r="71" spans="1:46" ht="14.25" customHeight="1"/>
    <row r="72" spans="1:46" ht="14.25" customHeight="1"/>
    <row r="73" spans="1:46" ht="14.25" customHeight="1"/>
    <row r="74" spans="1:46" ht="14.25" customHeight="1"/>
    <row r="75" spans="1:46" ht="14.25" customHeight="1"/>
    <row r="76" spans="1:46" ht="14.25" customHeight="1"/>
    <row r="77" spans="1:46" ht="14.25" customHeight="1"/>
    <row r="78" spans="1:46" ht="14.25" customHeight="1"/>
    <row r="79" spans="1:46" ht="14.25" customHeight="1"/>
    <row r="80" spans="1:46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7">
    <mergeCell ref="AG5:AM5"/>
    <mergeCell ref="AN5:AT5"/>
    <mergeCell ref="A5:S5"/>
    <mergeCell ref="T5:V5"/>
    <mergeCell ref="W5:Y5"/>
    <mergeCell ref="Z5:AC5"/>
    <mergeCell ref="AD5:AF5"/>
  </mergeCells>
  <pageMargins left="0.7" right="0.7" top="0.75" bottom="0.75" header="0" footer="0"/>
  <pageSetup orientation="landscape"/>
  <headerFooter>
    <oddHeader>&amp;C&amp;A</oddHeader>
    <oddFooter>&amp;CPágina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00"/>
  <sheetViews>
    <sheetView workbookViewId="0"/>
  </sheetViews>
  <sheetFormatPr defaultColWidth="14.42578125" defaultRowHeight="15" customHeight="1"/>
  <cols>
    <col min="1" max="1" width="33.42578125" customWidth="1"/>
    <col min="2" max="3" width="41" customWidth="1"/>
    <col min="4" max="4" width="22.42578125" customWidth="1"/>
    <col min="5" max="5" width="31.7109375" customWidth="1"/>
    <col min="6" max="26" width="9.28515625" customWidth="1"/>
  </cols>
  <sheetData>
    <row r="1" spans="1:6" ht="15" customHeight="1">
      <c r="A1" s="15" t="s">
        <v>102</v>
      </c>
      <c r="B1" s="16" t="s">
        <v>103</v>
      </c>
      <c r="C1" s="15" t="s">
        <v>104</v>
      </c>
    </row>
    <row r="2" spans="1:6" ht="108" customHeight="1">
      <c r="A2" s="17" t="s">
        <v>105</v>
      </c>
      <c r="B2" s="17" t="s">
        <v>106</v>
      </c>
      <c r="C2" s="17" t="s">
        <v>107</v>
      </c>
      <c r="D2" s="18" t="s">
        <v>108</v>
      </c>
      <c r="E2" s="18" t="s">
        <v>109</v>
      </c>
    </row>
    <row r="3" spans="1:6" ht="85.5" customHeight="1">
      <c r="A3" s="17" t="s">
        <v>110</v>
      </c>
      <c r="B3" s="18" t="s">
        <v>111</v>
      </c>
      <c r="C3" s="18" t="s">
        <v>107</v>
      </c>
      <c r="D3" s="18" t="s">
        <v>112</v>
      </c>
      <c r="E3" s="18" t="s">
        <v>109</v>
      </c>
    </row>
    <row r="4" spans="1:6" ht="71.25" customHeight="1">
      <c r="A4" s="17" t="s">
        <v>113</v>
      </c>
      <c r="B4" s="18" t="s">
        <v>114</v>
      </c>
      <c r="C4" s="17"/>
      <c r="D4" s="18" t="s">
        <v>115</v>
      </c>
      <c r="E4" s="15" t="s">
        <v>109</v>
      </c>
    </row>
    <row r="5" spans="1:6" ht="156.75">
      <c r="A5" s="17" t="s">
        <v>116</v>
      </c>
      <c r="B5" s="18" t="s">
        <v>117</v>
      </c>
      <c r="C5" s="17"/>
      <c r="D5" s="18" t="s">
        <v>118</v>
      </c>
      <c r="E5" s="18" t="s">
        <v>109</v>
      </c>
    </row>
    <row r="6" spans="1:6" ht="99.75" customHeight="1">
      <c r="A6" s="18" t="s">
        <v>119</v>
      </c>
      <c r="B6" s="18" t="s">
        <v>120</v>
      </c>
      <c r="C6" s="17"/>
      <c r="D6" s="18" t="s">
        <v>121</v>
      </c>
      <c r="E6" s="18" t="s">
        <v>122</v>
      </c>
    </row>
    <row r="7" spans="1:6" ht="171" customHeight="1">
      <c r="A7" s="17" t="s">
        <v>123</v>
      </c>
      <c r="B7" s="17" t="s">
        <v>124</v>
      </c>
      <c r="C7" s="18" t="s">
        <v>107</v>
      </c>
      <c r="D7" s="18" t="s">
        <v>115</v>
      </c>
      <c r="E7" s="18" t="s">
        <v>125</v>
      </c>
    </row>
    <row r="8" spans="1:6" ht="128.25">
      <c r="A8" s="17" t="s">
        <v>126</v>
      </c>
      <c r="B8" s="18" t="s">
        <v>127</v>
      </c>
      <c r="C8" s="17"/>
      <c r="D8" s="18" t="s">
        <v>128</v>
      </c>
      <c r="E8" s="18" t="s">
        <v>129</v>
      </c>
    </row>
    <row r="9" spans="1:6" ht="14.25" customHeight="1"/>
    <row r="10" spans="1:6" ht="14.25" customHeight="1">
      <c r="A10" s="160" t="s">
        <v>130</v>
      </c>
      <c r="B10" s="161"/>
      <c r="C10" s="161"/>
      <c r="D10" s="161"/>
      <c r="E10" s="161"/>
      <c r="F10" s="161"/>
    </row>
    <row r="11" spans="1:6" ht="14.25" customHeight="1">
      <c r="A11" s="161"/>
      <c r="B11" s="161"/>
      <c r="C11" s="161"/>
      <c r="D11" s="161"/>
      <c r="E11" s="161"/>
      <c r="F11" s="161"/>
    </row>
    <row r="12" spans="1:6" ht="14.25" customHeight="1">
      <c r="A12" s="161"/>
      <c r="B12" s="161"/>
      <c r="C12" s="161"/>
      <c r="D12" s="161"/>
      <c r="E12" s="161"/>
      <c r="F12" s="161"/>
    </row>
    <row r="13" spans="1:6" ht="14.25" customHeight="1">
      <c r="A13" s="161"/>
      <c r="B13" s="161"/>
      <c r="C13" s="161"/>
      <c r="D13" s="161"/>
      <c r="E13" s="161"/>
      <c r="F13" s="161"/>
    </row>
    <row r="14" spans="1:6" ht="14.25" customHeight="1"/>
    <row r="15" spans="1:6" ht="14.25" customHeight="1"/>
    <row r="16" spans="1: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1">
    <mergeCell ref="A10:F13"/>
  </mergeCells>
  <pageMargins left="0.7" right="0.7" top="0.75" bottom="0.75" header="0" footer="0"/>
  <pageSetup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2BEFDED065BFC4DA08CDE434863A11E" ma:contentTypeVersion="2" ma:contentTypeDescription="Crie um novo documento." ma:contentTypeScope="" ma:versionID="a5e985f5b78188bd580ba42bb1ba0efb">
  <xsd:schema xmlns:xsd="http://www.w3.org/2001/XMLSchema" xmlns:xs="http://www.w3.org/2001/XMLSchema" xmlns:p="http://schemas.microsoft.com/office/2006/metadata/properties" xmlns:ns2="230d73bc-ee14-4cdc-a0ca-20e003e31026" xmlns:ns3="c0e4ce40-7068-438b-9b9b-09f109253340" xmlns:ns4="784174c2-422b-4e6a-bb0b-64b9cc85e1d3" targetNamespace="http://schemas.microsoft.com/office/2006/metadata/properties" ma:root="true" ma:fieldsID="854beb6d55bc3a891363f5a964e5016a" ns2:_="" ns3:_="" ns4:_="">
    <xsd:import namespace="230d73bc-ee14-4cdc-a0ca-20e003e31026"/>
    <xsd:import namespace="c0e4ce40-7068-438b-9b9b-09f109253340"/>
    <xsd:import namespace="784174c2-422b-4e6a-bb0b-64b9cc85e1d3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Descri_x00e7__x00e3_o" minOccurs="0"/>
                <xsd:element ref="ns4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d73bc-ee14-4cdc-a0ca-20e003e31026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a ID do Documento" ma:description="O valor da ID do documento atribuída a este item." ma:internalName="_dlc_DocId" ma:readOnly="true">
      <xsd:simpleType>
        <xsd:restriction base="dms:Text"/>
      </xsd:simpleType>
    </xsd:element>
    <xsd:element name="_dlc_DocIdUrl" ma:index="9" nillable="true" ma:displayName="ID do Documento" ma:description="Link permanente par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ID de Persistência" ma:description="Manter a ID ao adicionar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e4ce40-7068-438b-9b9b-09f109253340" elementFormDefault="qualified">
    <xsd:import namespace="http://schemas.microsoft.com/office/2006/documentManagement/types"/>
    <xsd:import namespace="http://schemas.microsoft.com/office/infopath/2007/PartnerControls"/>
    <xsd:element name="Descri_x00e7__x00e3_o" ma:index="11" nillable="true" ma:displayName="Descrição" ma:internalName="Descri_x00e7__x00e3_o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4174c2-422b-4e6a-bb0b-64b9cc85e1d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escri_x00e7__x00e3_o xmlns="c0e4ce40-7068-438b-9b9b-09f109253340" xsi:nil="true"/>
    <_dlc_DocId xmlns="230d73bc-ee14-4cdc-a0ca-20e003e31026">75ZWAK4VW4FF-590689261-24</_dlc_DocId>
    <_dlc_DocIdUrl xmlns="230d73bc-ee14-4cdc-a0ca-20e003e31026">
      <Url>https://www.sefaz.pe.gov.br/Transparencia/transparencia%20ativa/obras-publicas/_layouts/15/DocIdRedir.aspx?ID=75ZWAK4VW4FF-590689261-24</Url>
      <Description>75ZWAK4VW4FF-590689261-24</Description>
    </_dlc_DocIdUrl>
  </documentManagement>
</p:properties>
</file>

<file path=customXml/itemProps1.xml><?xml version="1.0" encoding="utf-8"?>
<ds:datastoreItem xmlns:ds="http://schemas.openxmlformats.org/officeDocument/2006/customXml" ds:itemID="{DE06AACF-0037-4801-8370-A827032E2FBA}"/>
</file>

<file path=customXml/itemProps2.xml><?xml version="1.0" encoding="utf-8"?>
<ds:datastoreItem xmlns:ds="http://schemas.openxmlformats.org/officeDocument/2006/customXml" ds:itemID="{AD82D8A5-7C3C-4506-ACF2-BBFA419FD3E6}"/>
</file>

<file path=customXml/itemProps3.xml><?xml version="1.0" encoding="utf-8"?>
<ds:datastoreItem xmlns:ds="http://schemas.openxmlformats.org/officeDocument/2006/customXml" ds:itemID="{0503D34C-544B-4D5E-9CF6-DA56B8D2DC3C}"/>
</file>

<file path=customXml/itemProps4.xml><?xml version="1.0" encoding="utf-8"?>
<ds:datastoreItem xmlns:ds="http://schemas.openxmlformats.org/officeDocument/2006/customXml" ds:itemID="{93362632-3C62-440B-B7E3-913868CA701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2023</vt:lpstr>
      <vt:lpstr>Planilha1</vt:lpstr>
      <vt:lpstr>Comentários Luiz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Luiz Geraldo Siqueira</dc:creator>
  <cp:lastModifiedBy>RENE CAMARA ALHEIROS</cp:lastModifiedBy>
  <cp:lastPrinted>2023-10-17T18:06:10Z</cp:lastPrinted>
  <dcterms:created xsi:type="dcterms:W3CDTF">2021-07-12T11:21:52Z</dcterms:created>
  <dcterms:modified xsi:type="dcterms:W3CDTF">2024-04-05T16:18:39Z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0x01010022BEFDED065BFC4DA08CDE434863A11E</vt:lpwstr>
  </property>
  <property fmtid="{D5CDD505-2E9C-101B-9397-08002B2CF9AE}" pid="3" name="_dlc_DocIdItemGuid">
    <vt:lpwstr>33177d51-6d25-425f-8311-ef7cf88e6382</vt:lpwstr>
  </property>
</Properties>
</file>